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11 заседание думы от 24.06.2020\в газету\"/>
    </mc:Choice>
  </mc:AlternateContent>
  <xr:revisionPtr revIDLastSave="0" documentId="13_ncr:1_{B32ECC59-2241-4E4E-B688-DBC668E714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прил1" sheetId="18" r:id="rId1"/>
    <sheet name="прил 2 (админ ОГВ)" sheetId="60" r:id="rId2"/>
    <sheet name="прил 3" sheetId="49" r:id="rId3"/>
    <sheet name="прил4" sheetId="64" r:id="rId4"/>
    <sheet name="прил5" sheetId="66" r:id="rId5"/>
    <sheet name="прил6" sheetId="65" r:id="rId6"/>
    <sheet name="прил7" sheetId="67" r:id="rId7"/>
    <sheet name="прил 8источники" sheetId="63" r:id="rId8"/>
  </sheets>
  <definedNames>
    <definedName name="_xlnm._FilterDatabase" localSheetId="3" hidden="1">прил4!$A$18:$U$710</definedName>
    <definedName name="_xlnm._FilterDatabase" localSheetId="4" hidden="1">прил5!$A$19:$AB$64</definedName>
    <definedName name="_xlnm._FilterDatabase" localSheetId="5" hidden="1">прил6!$A$18:$AB$712</definedName>
    <definedName name="_xlnm.Print_Titles" localSheetId="1">'прил 2 (админ ОГВ)'!$18:$19</definedName>
    <definedName name="_xlnm.Print_Titles" localSheetId="2">'прил 3'!$19:$20</definedName>
    <definedName name="_xlnm.Print_Titles" localSheetId="0">прил1!$20:$20</definedName>
    <definedName name="_xlnm.Print_Titles" localSheetId="3">прил4!$16:$18</definedName>
    <definedName name="_xlnm.Print_Titles" localSheetId="4">прил5!$17:$19</definedName>
    <definedName name="_xlnm.Print_Titles" localSheetId="5">прил6!$16:$18</definedName>
    <definedName name="к_Решению_Думы__О_бюджете_Черемховского" localSheetId="1">#REF!</definedName>
    <definedName name="к_Решению_Думы__О_бюджете_Черемховского" localSheetId="2">#REF!</definedName>
    <definedName name="к_Решению_Думы__О_бюджете_Черемховского" localSheetId="4">#REF!</definedName>
    <definedName name="к_Решению_Думы__О_бюджете_Черемховского" localSheetId="6">#REF!</definedName>
    <definedName name="к_Решению_Думы__О_бюджете_Черемховского">#REF!</definedName>
    <definedName name="_xlnm.Print_Area" localSheetId="1">'прил 2 (админ ОГВ)'!$A$1:$D$49</definedName>
    <definedName name="_xlnm.Print_Area" localSheetId="2">'прил 3'!$A$1:$D$67</definedName>
    <definedName name="_xlnm.Print_Area" localSheetId="7">'прил 8источники'!$A$1:$C$48</definedName>
    <definedName name="_xlnm.Print_Area" localSheetId="0">прил1!$A$1:$C$83</definedName>
    <definedName name="_xlnm.Print_Area" localSheetId="3">прил4!$A$1:$E$714</definedName>
    <definedName name="_xlnm.Print_Area" localSheetId="4">прил5!$A$1:$D$66</definedName>
    <definedName name="_xlnm.Print_Area" localSheetId="5">прил6!$A$1:$G$716</definedName>
    <definedName name="_xlnm.Print_Area" localSheetId="6">прил7!$A$1:$E$37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67" l="1"/>
  <c r="E33" i="67"/>
  <c r="D33" i="67"/>
  <c r="D20" i="66" l="1"/>
  <c r="D29" i="66"/>
  <c r="D31" i="66"/>
  <c r="D33" i="66"/>
  <c r="D37" i="66"/>
  <c r="D40" i="66"/>
  <c r="D47" i="66"/>
  <c r="D50" i="66"/>
  <c r="D52" i="66"/>
  <c r="D57" i="66"/>
  <c r="D59" i="66"/>
  <c r="D61" i="66"/>
  <c r="C33" i="63"/>
  <c r="C32" i="63" s="1"/>
  <c r="C31" i="63" s="1"/>
  <c r="C30" i="63" s="1"/>
  <c r="C44" i="63"/>
  <c r="C43" i="63" s="1"/>
  <c r="C39" i="63" s="1"/>
  <c r="C36" i="63"/>
  <c r="C35" i="63" s="1"/>
  <c r="C34" i="63" s="1"/>
  <c r="C27" i="63"/>
  <c r="C25" i="63"/>
  <c r="C20" i="63"/>
  <c r="C19" i="63" s="1"/>
  <c r="C24" i="63" l="1"/>
  <c r="D64" i="66"/>
  <c r="C29" i="63"/>
  <c r="C18" i="63" l="1"/>
  <c r="C46" i="18"/>
  <c r="C58" i="18"/>
  <c r="C30" i="18"/>
  <c r="C29" i="18"/>
  <c r="C66" i="18" l="1"/>
  <c r="C72" i="18" l="1"/>
  <c r="C78" i="18"/>
  <c r="C50" i="18"/>
  <c r="C43" i="18"/>
  <c r="C35" i="18"/>
  <c r="C26" i="18" l="1"/>
  <c r="C24" i="18" l="1"/>
  <c r="C76" i="18"/>
  <c r="C40" i="18" l="1"/>
  <c r="C33" i="18"/>
  <c r="C55" i="18" l="1"/>
  <c r="C38" i="18"/>
  <c r="C31" i="18"/>
  <c r="C22" i="18"/>
  <c r="C54" i="18" l="1"/>
  <c r="C53" i="18" s="1"/>
  <c r="C21" i="18" l="1"/>
  <c r="C81" i="18" s="1"/>
</calcChain>
</file>

<file path=xl/sharedStrings.xml><?xml version="1.0" encoding="utf-8"?>
<sst xmlns="http://schemas.openxmlformats.org/spreadsheetml/2006/main" count="4588" uniqueCount="848">
  <si>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</si>
  <si>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</si>
  <si>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</si>
  <si>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</si>
  <si>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</si>
  <si>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</si>
  <si>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</si>
  <si>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</si>
  <si>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</si>
  <si>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</si>
  <si>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</si>
  <si>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</si>
  <si>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</si>
  <si>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</si>
  <si>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</si>
  <si>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</si>
  <si>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</si>
  <si>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</si>
  <si>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</si>
  <si>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</si>
  <si>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</si>
  <si>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</si>
  <si>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</si>
  <si>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</si>
  <si>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</si>
  <si>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</si>
  <si>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</si>
  <si>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</si>
  <si>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</si>
  <si>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</si>
  <si>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</si>
  <si>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</si>
  <si>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</si>
  <si>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</si>
  <si>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</si>
  <si>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</si>
  <si>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</si>
  <si>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</si>
  <si>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</si>
  <si>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</si>
  <si>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</si>
  <si>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</si>
  <si>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</si>
  <si>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</si>
  <si>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</si>
  <si>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</si>
  <si>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</si>
  <si>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</si>
  <si>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</si>
  <si>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</si>
  <si>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</si>
  <si>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</si>
  <si>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</si>
  <si>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</si>
  <si>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</si>
  <si>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</si>
  <si>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</si>
  <si>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</si>
  <si>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</si>
  <si>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</si>
  <si>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</si>
  <si>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</si>
  <si>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ЗАДОЛЖЕННОСТЬ И ПЕРЕРАСЧЕТЫ ПО ОТМЕНЕННЫМ НАЛОГАМ, СБОРАМ И ИНЫМ ОБЯЗАТЕЛЬНЫМ ПЛАТЕЖАМ</t>
  </si>
  <si>
    <t>000 1 09 00000 00 0000 000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</si>
  <si>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</si>
  <si>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</si>
  <si>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</si>
  <si>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</si>
  <si>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</si>
  <si>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</si>
  <si>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</si>
  <si>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</si>
  <si>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</si>
  <si>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</si>
  <si>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</si>
  <si>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</si>
  <si>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</si>
  <si>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</si>
  <si>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</si>
  <si>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</si>
  <si>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</si>
  <si>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</si>
  <si>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</si>
  <si>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</si>
  <si>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</si>
  <si>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</si>
  <si>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</si>
  <si>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</si>
  <si>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</si>
  <si>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</si>
  <si>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</si>
  <si>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</si>
  <si>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</si>
  <si>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Субсидия бюджетам муниципальных районов на поддержку отрасли культуры</t>
  </si>
  <si>
    <t>000 202 25519 00 0000 150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</si>
  <si>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</si>
  <si>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</si>
  <si>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</si>
  <si>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</si>
  <si>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</si>
  <si>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</si>
  <si>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</si>
  <si>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000 1 17 05000 00 0000 180</t>
  </si>
  <si>
    <t xml:space="preserve">Прочие неналоговые доходы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</si>
  <si>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</si>
  <si>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</si>
  <si>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000 2 02 45519 00 0000 150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</si>
  <si>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</si>
  <si>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</si>
  <si>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</si>
  <si>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000 2 02 49999 00 0000 150</t>
  </si>
  <si>
    <t>Прочие межбюджетные трансферты, передаваемые бюджетам</t>
  </si>
  <si>
    <t xml:space="preserve">  </t>
  </si>
  <si>
    <t xml:space="preserve">Прогнозируемые доходы бюджета Черемховского районного муниципального образования на 2020 год </t>
  </si>
  <si>
    <t xml:space="preserve">Прогноз на 2020 год 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</si>
  <si>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</si>
  <si>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</si>
  <si>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</si>
  <si>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</si>
  <si>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</si>
  <si>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</si>
  <si>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</si>
  <si>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</si>
  <si>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113 02995 05 0000 130</t>
  </si>
  <si>
    <t>Прочие доходы от компенсации затрат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</si>
  <si>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</si>
  <si>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</si>
  <si>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</si>
  <si>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</si>
  <si>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Отдел образования администрации Черемховского районного муниципального образования</t>
  </si>
  <si>
    <t xml:space="preserve">113 02995 05 0000 130 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</si>
  <si>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</si>
  <si>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</si>
  <si>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</si>
  <si>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</si>
  <si>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</si>
  <si>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</si>
  <si>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</si>
  <si>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</si>
  <si>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</si>
  <si>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</si>
  <si>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</si>
  <si>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</si>
  <si>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</si>
  <si>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Администрация Черемховского районного муниципального образования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</si>
  <si>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</si>
  <si>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</si>
  <si>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</si>
  <si>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Контрольно-счетная палата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</si>
  <si>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</si>
  <si>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</si>
  <si>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</si>
  <si>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</si>
  <si>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</si>
  <si>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                   Ю.Н. Гайдук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</si>
  <si>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</si>
  <si>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</si>
  <si>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</si>
  <si>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1 16 10123 01 0051 140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</si>
  <si>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</si>
  <si>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</si>
  <si>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</si>
  <si>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</si>
  <si>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</si>
  <si>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</si>
  <si>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Платежи в целях возмещения причиненного ущерба (убытков)</t>
  </si>
  <si>
    <t>000 1 16 10000 00 0000 140</t>
  </si>
  <si>
    <t>100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</si>
  <si>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</si>
  <si>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Межрегиональное управление Росприроднадзора по Иркутской области и Байкальской природной территории</t>
  </si>
  <si>
    <t>048</t>
  </si>
  <si>
    <t>1 12 01000 01 0000 120</t>
  </si>
  <si>
    <t>Управление Федерального казначейства по Иркутской области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</si>
  <si>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</si>
  <si>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</si>
  <si>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Территориальные органы (подразделения) федеральных органов государственной власти</t>
  </si>
  <si>
    <t xml:space="preserve">Управление Федеральной налоговой службы по Иркутской области </t>
  </si>
  <si>
    <t>1 01 02000 01 0000 110</t>
  </si>
  <si>
    <t>1 05 01000 01 0000 110</t>
  </si>
  <si>
    <t>182</t>
  </si>
  <si>
    <t>1 05 02000 00 0000 110</t>
  </si>
  <si>
    <t>1 05 03000 01 0000 110</t>
  </si>
  <si>
    <t>Единый сельскохозяйственный налог</t>
  </si>
  <si>
    <t>1 05 04000 01 0000 110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</si>
  <si>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</si>
  <si>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</si>
  <si>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</si>
  <si>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</si>
  <si>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</si>
  <si>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1 16 00000 00 0000 140</t>
  </si>
  <si>
    <t>Штрафы, санкции, возмещение ущерба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</si>
  <si>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</si>
  <si>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</si>
  <si>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</si>
  <si>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</si>
  <si>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Ангаро-Байкальское территориальное управление Федерального агентства по рыболовству</t>
  </si>
  <si>
    <t>076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</si>
  <si>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</si>
  <si>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</si>
  <si>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177</t>
  </si>
  <si>
    <t>Главное управление МЧС России по Иркутской области
Федеральное государственное казенное учреждение "Специальное управление федеральной противопожарной службы № 12 Министерства Российской Федерации по делам гражданской обороны, чрезвычайным ситуациям и ликвидации последствий стихийных бедствий"</t>
  </si>
  <si>
    <t>Министерство социального развития, опеки и попечительства Иркутской области</t>
  </si>
  <si>
    <t>806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</si>
  <si>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</si>
  <si>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</si>
  <si>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840</t>
  </si>
  <si>
    <t xml:space="preserve">Служба ветеринарии Иркутской области </t>
  </si>
  <si>
    <t>843</t>
  </si>
  <si>
    <t>Министерство лесного комплекса Иркутской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</si>
  <si>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</si>
  <si>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</si>
  <si>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к Решению Думы "О внесении изменений</t>
  </si>
  <si>
    <t>в Решение Думы "О бюджете Черемховского</t>
  </si>
  <si>
    <t>районного  муниципального образования</t>
  </si>
  <si>
    <t>на 2020 год и плановый период 2021-2022 годов"</t>
  </si>
  <si>
    <t>тыс.руб.</t>
  </si>
  <si>
    <t>Ю.Н.Гайдук</t>
  </si>
  <si>
    <t>Источники внутреннего финансирования дефицита бюджета Черемховского районного муниципального образования на 2020 год</t>
  </si>
  <si>
    <t>Код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</si>
  <si>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</si>
  <si>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</si>
  <si>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</si>
  <si>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</si>
  <si>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</si>
  <si>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</si>
  <si>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</si>
  <si>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</si>
  <si>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</si>
  <si>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</si>
  <si>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</si>
  <si>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</si>
  <si>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</si>
  <si>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</si>
  <si>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</si>
  <si>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</si>
  <si>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</si>
  <si>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</si>
  <si>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</si>
  <si>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</si>
  <si>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</si>
  <si>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</si>
  <si>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</si>
  <si>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</si>
  <si>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</si>
  <si>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</si>
  <si>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</si>
  <si>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</si>
  <si>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</si>
  <si>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</si>
  <si>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</si>
  <si>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</si>
  <si>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</si>
  <si>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</si>
  <si>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</si>
  <si>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</si>
  <si>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</si>
  <si>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</si>
  <si>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</si>
  <si>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</si>
  <si>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</si>
  <si>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</si>
  <si>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</si>
  <si>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</si>
  <si>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</si>
  <si>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</si>
  <si>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</si>
  <si>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</si>
  <si>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</si>
  <si>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</si>
  <si>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</si>
  <si>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</si>
  <si>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</si>
  <si>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</si>
  <si>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</si>
  <si>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</si>
  <si>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2020 год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</si>
  <si>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</si>
  <si>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</si>
  <si>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</si>
  <si>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</si>
  <si>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</si>
  <si>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</si>
  <si>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</si>
  <si>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</si>
  <si>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</si>
  <si>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</si>
  <si>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</si>
  <si>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</si>
  <si>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</si>
  <si>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</si>
  <si>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</si>
  <si>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</si>
  <si>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</si>
  <si>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</si>
  <si>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</si>
  <si>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</si>
  <si>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</si>
  <si>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</si>
  <si>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</si>
  <si>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</si>
  <si>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</si>
  <si>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</si>
  <si>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</si>
  <si>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</si>
  <si>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</si>
  <si>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</si>
  <si>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</si>
  <si>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</si>
  <si>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</si>
  <si>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</si>
  <si>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</si>
  <si>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</si>
  <si>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</si>
  <si>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</si>
  <si>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</si>
  <si>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</si>
  <si>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</si>
  <si>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</si>
  <si>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</si>
  <si>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</si>
  <si>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</si>
  <si>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</si>
  <si>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</si>
  <si>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</si>
  <si>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</si>
  <si>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</si>
  <si>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</si>
  <si>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</si>
  <si>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</si>
  <si>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</si>
  <si>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</si>
  <si>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</si>
  <si>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61102L2551</t>
  </si>
  <si>
    <t>Мероприятия по капитальному ремонту образовательных организаций</t>
  </si>
  <si>
    <t>61102S2050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</si>
  <si>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</si>
  <si>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</si>
  <si>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</si>
  <si>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</si>
  <si>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</si>
  <si>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</si>
  <si>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</si>
  <si>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</si>
  <si>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</si>
  <si>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</si>
  <si>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61102S2988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</si>
  <si>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</si>
  <si>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</si>
  <si>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</si>
  <si>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</si>
  <si>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</si>
  <si>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</si>
  <si>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</si>
  <si>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</si>
  <si>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</si>
  <si>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</si>
  <si>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</si>
  <si>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</si>
  <si>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</si>
  <si>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</si>
  <si>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</si>
  <si>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Региональный проект «Финансовая поддержка семей при рождении детей (Иркутская область)»</t>
  </si>
  <si>
    <t>611P100000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</si>
  <si>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</si>
  <si>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611P173050</t>
  </si>
  <si>
    <t>Охрана семьи и детства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</si>
  <si>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</si>
  <si>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</si>
  <si>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</si>
  <si>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</si>
  <si>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</si>
  <si>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</si>
  <si>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</si>
  <si>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</si>
  <si>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</si>
  <si>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</si>
  <si>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</si>
  <si>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</si>
  <si>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</si>
  <si>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</si>
  <si>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</si>
  <si>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</si>
  <si>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</si>
  <si>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</si>
  <si>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</si>
  <si>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</si>
  <si>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</si>
  <si>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</si>
  <si>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</si>
  <si>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</si>
  <si>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</si>
  <si>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</si>
  <si>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</si>
  <si>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</si>
  <si>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</si>
  <si>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</si>
  <si>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</si>
  <si>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</si>
  <si>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</si>
  <si>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</si>
  <si>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</si>
  <si>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</si>
  <si>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</si>
  <si>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</si>
  <si>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6210272972</t>
  </si>
  <si>
    <t>Государственная поддержка лучших работников сельских учреждений культуры</t>
  </si>
  <si>
    <t>62102L5192</t>
  </si>
  <si>
    <t>Комплектование книжных фондов муниципальных общедоступных библиотек</t>
  </si>
  <si>
    <t>62102S2102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</si>
  <si>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</si>
  <si>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</si>
  <si>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</si>
  <si>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</si>
  <si>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</si>
  <si>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</si>
  <si>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</si>
  <si>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</si>
  <si>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Государственная поддержка лучших сельских учреждений культуры</t>
  </si>
  <si>
    <t>62103L5191</t>
  </si>
  <si>
    <t>62103L5192</t>
  </si>
  <si>
    <t>Развитие домов культуры</t>
  </si>
  <si>
    <t>62103S2100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</si>
  <si>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</si>
  <si>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</si>
  <si>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</si>
  <si>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</si>
  <si>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</si>
  <si>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</si>
  <si>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</si>
  <si>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6210472972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</si>
  <si>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</si>
  <si>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</si>
  <si>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</si>
  <si>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</si>
  <si>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</si>
  <si>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</si>
  <si>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</si>
  <si>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</si>
  <si>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</si>
  <si>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</si>
  <si>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</si>
  <si>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62202L2991</t>
  </si>
  <si>
    <t>Другие общегосударственные вопросы</t>
  </si>
  <si>
    <t>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</si>
  <si>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</si>
  <si>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</si>
  <si>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6220374110</t>
  </si>
  <si>
    <t>Межбюджетные трансферты</t>
  </si>
  <si>
    <t>500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</si>
  <si>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</si>
  <si>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</si>
  <si>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</si>
  <si>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</si>
  <si>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</si>
  <si>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</si>
  <si>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</si>
  <si>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</si>
  <si>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Капитальные вложения в объекты государственной (муниципальной) собственности</t>
  </si>
  <si>
    <t>400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</si>
  <si>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</si>
  <si>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</si>
  <si>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</si>
  <si>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</si>
  <si>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</si>
  <si>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</si>
  <si>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</si>
  <si>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</si>
  <si>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</si>
  <si>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</si>
  <si>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</si>
  <si>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</si>
  <si>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</si>
  <si>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</si>
  <si>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</si>
  <si>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</si>
  <si>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</si>
  <si>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</si>
  <si>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</si>
  <si>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</si>
  <si>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</si>
  <si>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</si>
  <si>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</si>
  <si>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</si>
  <si>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</si>
  <si>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</si>
  <si>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</si>
  <si>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</si>
  <si>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</si>
  <si>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</si>
  <si>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</si>
  <si>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</si>
  <si>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</si>
  <si>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</si>
  <si>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</si>
  <si>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</si>
  <si>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</si>
  <si>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</si>
  <si>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</si>
  <si>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</si>
  <si>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</si>
  <si>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</si>
  <si>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</si>
  <si>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</si>
  <si>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</si>
  <si>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</si>
  <si>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</si>
  <si>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</si>
  <si>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</si>
  <si>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</si>
  <si>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</si>
  <si>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</si>
  <si>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</si>
  <si>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</si>
  <si>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</si>
  <si>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</si>
  <si>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</si>
  <si>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</si>
  <si>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</si>
  <si>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</si>
  <si>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</si>
  <si>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</si>
  <si>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</si>
  <si>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</si>
  <si>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</si>
  <si>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</si>
  <si>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</si>
  <si>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</si>
  <si>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</si>
  <si>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</si>
  <si>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</si>
  <si>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</si>
  <si>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</si>
  <si>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</si>
  <si>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</si>
  <si>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Приобретение имущества в муниципальную собственность</t>
  </si>
  <si>
    <t>6510120062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</si>
  <si>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</si>
  <si>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6510120064</t>
  </si>
  <si>
    <t>Осуществление капитального ремонта поврежденных жилых помещений, находящихся в муниципальной собственности</t>
  </si>
  <si>
    <t>65101S2962</t>
  </si>
  <si>
    <t>Инструментальное обследование жилых помещений, которые повреждены в результате наводнения, вызванного сильными дождями, прошедшими в июне-июле 2019 года</t>
  </si>
  <si>
    <t>6510200000</t>
  </si>
  <si>
    <t>6510274140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</si>
  <si>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</si>
  <si>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</si>
  <si>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</si>
  <si>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</si>
  <si>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</si>
  <si>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</si>
  <si>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</si>
  <si>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</si>
  <si>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</si>
  <si>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</si>
  <si>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</si>
  <si>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</si>
  <si>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Дорожное хозяйство (дорожные фонды)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</si>
  <si>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</si>
  <si>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</si>
  <si>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</si>
  <si>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</si>
  <si>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</si>
  <si>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</si>
  <si>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</si>
  <si>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</si>
  <si>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</si>
  <si>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</si>
  <si>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</si>
  <si>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</si>
  <si>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</si>
  <si>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</si>
  <si>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</si>
  <si>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</si>
  <si>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</si>
  <si>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</si>
  <si>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</si>
  <si>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</si>
  <si>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</si>
  <si>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</si>
  <si>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</si>
  <si>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</si>
  <si>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</si>
  <si>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</si>
  <si>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</si>
  <si>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</si>
  <si>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</si>
  <si>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</si>
  <si>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</si>
  <si>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</si>
  <si>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</si>
  <si>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</si>
  <si>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</si>
  <si>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</si>
  <si>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</si>
  <si>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</si>
  <si>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</si>
  <si>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</si>
  <si>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</si>
  <si>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</si>
  <si>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</si>
  <si>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</si>
  <si>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</si>
  <si>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</si>
  <si>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</si>
  <si>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</si>
  <si>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</si>
  <si>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</si>
  <si>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</si>
  <si>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</si>
  <si>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</si>
  <si>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</si>
  <si>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</si>
  <si>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</si>
  <si>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</si>
  <si>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</si>
  <si>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</si>
  <si>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</si>
  <si>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</si>
  <si>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</si>
  <si>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</si>
  <si>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</si>
  <si>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</si>
  <si>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</si>
  <si>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</si>
  <si>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</si>
  <si>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</si>
  <si>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</si>
  <si>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</si>
  <si>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</si>
  <si>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</si>
  <si>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</si>
  <si>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</si>
  <si>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</si>
  <si>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</si>
  <si>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</si>
  <si>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</si>
  <si>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</si>
  <si>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</si>
  <si>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</si>
  <si>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</si>
  <si>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</si>
  <si>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</si>
  <si>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</si>
  <si>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</si>
  <si>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</si>
  <si>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</si>
  <si>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</si>
  <si>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</si>
  <si>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</si>
  <si>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</si>
  <si>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</si>
  <si>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</si>
  <si>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</si>
  <si>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</si>
  <si>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</si>
  <si>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</si>
  <si>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</si>
  <si>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</si>
  <si>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</si>
  <si>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</si>
  <si>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</si>
  <si>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</si>
  <si>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</si>
  <si>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</si>
  <si>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</si>
  <si>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</si>
  <si>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</si>
  <si>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</si>
  <si>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</si>
  <si>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</si>
  <si>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</si>
  <si>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</si>
  <si>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</si>
  <si>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</si>
  <si>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</si>
  <si>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</si>
  <si>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</si>
  <si>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</si>
  <si>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</si>
  <si>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</si>
  <si>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</si>
  <si>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</si>
  <si>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</si>
  <si>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</si>
  <si>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</si>
  <si>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</si>
  <si>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</si>
  <si>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</si>
  <si>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</si>
  <si>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</si>
  <si>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</si>
  <si>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</si>
  <si>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</si>
  <si>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</si>
  <si>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</si>
  <si>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</si>
  <si>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</si>
  <si>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</si>
  <si>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</si>
  <si>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</si>
  <si>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</si>
  <si>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</si>
  <si>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</si>
  <si>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</si>
  <si>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</si>
  <si>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</si>
  <si>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</si>
  <si>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</si>
  <si>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</si>
  <si>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</si>
  <si>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</si>
  <si>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</si>
  <si>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</si>
  <si>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</si>
  <si>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</si>
  <si>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</si>
  <si>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</si>
  <si>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</si>
  <si>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</si>
  <si>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</si>
  <si>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</si>
  <si>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</si>
  <si>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</si>
  <si>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</si>
  <si>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</si>
  <si>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</si>
  <si>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</si>
  <si>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</si>
  <si>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</si>
  <si>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</si>
  <si>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</si>
  <si>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</si>
  <si>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</si>
  <si>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</si>
  <si>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</si>
  <si>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</si>
  <si>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</si>
  <si>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</si>
  <si>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</si>
  <si>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</si>
  <si>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</si>
  <si>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</si>
  <si>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</si>
  <si>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</si>
  <si>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</si>
  <si>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</si>
  <si>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</si>
  <si>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</si>
  <si>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</si>
  <si>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</si>
  <si>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</si>
  <si>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</si>
  <si>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</si>
  <si>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</si>
  <si>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</si>
  <si>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</si>
  <si>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</si>
  <si>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</si>
  <si>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</si>
  <si>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</si>
  <si>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</si>
  <si>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</si>
  <si>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</si>
  <si>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</si>
  <si>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</si>
  <si>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</si>
  <si>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</si>
  <si>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</si>
  <si>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</si>
  <si>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</si>
  <si>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</si>
  <si>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</si>
  <si>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</si>
  <si>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</si>
  <si>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</si>
  <si>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</si>
  <si>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</si>
  <si>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</si>
  <si>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</si>
  <si>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</si>
  <si>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</si>
  <si>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</si>
  <si>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</si>
  <si>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</si>
  <si>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</si>
  <si>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</si>
  <si>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</si>
  <si>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</si>
  <si>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</si>
  <si>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</si>
  <si>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</si>
  <si>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</si>
  <si>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</si>
  <si>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</si>
  <si>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</si>
  <si>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</si>
  <si>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</si>
  <si>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</si>
  <si>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</si>
  <si>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</si>
  <si>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</si>
  <si>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 xml:space="preserve">Начальник финуправления </t>
  </si>
  <si>
    <t>Ведомственная структура расходов бюджета Черемховского районного муниципального образования на 2020 год</t>
  </si>
  <si>
    <t>ГРБС</t>
  </si>
  <si>
    <t>раздела</t>
  </si>
  <si>
    <t>подраздела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</si>
  <si>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</si>
  <si>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</si>
  <si>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</si>
  <si>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</si>
  <si>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</si>
  <si>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</si>
  <si>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</si>
  <si>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</si>
  <si>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</si>
  <si>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</si>
  <si>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</si>
  <si>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</si>
  <si>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</si>
  <si>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</si>
  <si>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</si>
  <si>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</si>
  <si>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</si>
  <si>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</si>
  <si>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</si>
  <si>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Контрольно-счетная палата ЧРМО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</si>
  <si>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</si>
  <si>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2020 год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</si>
  <si>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</si>
  <si>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№п/п</t>
  </si>
  <si>
    <t>Наименование городских и сельских поселений</t>
  </si>
  <si>
    <t>Поддержка мер по обеспечению сбалансированности местных бюджетов</t>
  </si>
  <si>
    <t xml:space="preserve">Булайское </t>
  </si>
  <si>
    <t>Голуметское</t>
  </si>
  <si>
    <t xml:space="preserve">Каменно-Ангарское </t>
  </si>
  <si>
    <t xml:space="preserve">Нижнеиретское </t>
  </si>
  <si>
    <t xml:space="preserve">Новостроевское </t>
  </si>
  <si>
    <t xml:space="preserve">Онотское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</si>
  <si>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</si>
  <si>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</si>
  <si>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</si>
  <si>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</si>
  <si>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</si>
  <si>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Нераспределенный резерв</t>
  </si>
  <si>
    <t xml:space="preserve"> </t>
  </si>
  <si>
    <t>Итого:</t>
  </si>
  <si>
    <t>Бельское</t>
  </si>
  <si>
    <t>Приложение № 8</t>
  </si>
  <si>
    <t>от 19.06.2020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</si>
</sst>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р_._-;\-* #,##0.00_р_._-;_-* &quot;-&quot;??_р_._-;_-@_-"/>
    <numFmt numFmtId="165" formatCode="#,##0.0"/>
    <numFmt numFmtId="166" formatCode="#,##0.00000"/>
    <numFmt numFmtId="167" formatCode="#,##0.0000000"/>
    <numFmt numFmtId="168" formatCode="0.0"/>
    <numFmt numFmtId="169" formatCode="000\.00\.000\.0"/>
    <numFmt numFmtId="170" formatCode="0000000000;[Red]\-0000000000;&quot;&quot;"/>
    <numFmt numFmtId="171" formatCode="000;[Red]\-000;&quot;&quot;"/>
    <numFmt numFmtId="172" formatCode="0000;[Red]\-0000;&quot;&quot;"/>
    <numFmt numFmtId="173" formatCode="#,##0.0;[Red]\-#,##0.0;0.0"/>
    <numFmt numFmtId="174" formatCode="#,##0.00;[Red]\-#,##0.00;0.00"/>
    <numFmt numFmtId="175" formatCode="000"/>
    <numFmt numFmtId="176" formatCode="00;[Red]\-00;&quot;&quot;"/>
    <numFmt numFmtId="177" formatCode="00;[Red]\-00;&quot;₽&quot;"/>
    <numFmt numFmtId="178" formatCode="#,##0.0_ ;[Red]\-#,##0.0\ 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9" fillId="0" borderId="0"/>
  </cellStyleXfs>
  <cellXfs count="280">
    <xf numFmtId="0" fontId="0" fillId="0" borderId="0" xfId="0"/>
    <xf numFmtId="0" fontId="9" fillId="0" borderId="0" xfId="7"/>
    <xf numFmtId="0" fontId="4" fillId="0" borderId="0" xfId="7" applyFont="1"/>
    <xf numFmtId="0" fontId="14" fillId="0" borderId="0" xfId="50" applyFont="1" applyFill="1"/>
    <xf numFmtId="0" fontId="15" fillId="2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7" fillId="0" borderId="1" xfId="50" applyFont="1" applyFill="1" applyBorder="1"/>
    <xf numFmtId="165" fontId="9" fillId="0" borderId="0" xfId="7" applyNumberFormat="1"/>
    <xf numFmtId="0" fontId="18" fillId="0" borderId="0" xfId="7" applyFont="1"/>
    <xf numFmtId="165" fontId="18" fillId="0" borderId="0" xfId="7" applyNumberFormat="1" applyFont="1"/>
    <xf numFmtId="0" fontId="4" fillId="0" borderId="1" xfId="7" applyFont="1" applyBorder="1" applyAlignment="1">
      <alignment wrapText="1"/>
    </xf>
    <xf numFmtId="0" fontId="13" fillId="0" borderId="1" xfId="50" applyFont="1" applyFill="1" applyBorder="1" applyAlignment="1">
      <alignment horizontal="center" vertical="center"/>
    </xf>
    <xf numFmtId="0" fontId="4" fillId="0" borderId="1" xfId="54" applyFont="1" applyBorder="1" applyAlignment="1" applyProtection="1">
      <alignment wrapText="1"/>
    </xf>
    <xf numFmtId="0" fontId="3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center" wrapText="1"/>
    </xf>
    <xf numFmtId="0" fontId="17" fillId="0" borderId="1" xfId="50" applyFont="1" applyFill="1" applyBorder="1" applyAlignment="1"/>
    <xf numFmtId="0" fontId="13" fillId="0" borderId="1" xfId="54" applyFont="1" applyBorder="1" applyAlignment="1" applyProtection="1">
      <alignment wrapText="1"/>
    </xf>
    <xf numFmtId="0" fontId="4" fillId="0" borderId="1" xfId="7" applyFont="1" applyBorder="1" applyAlignment="1">
      <alignment horizontal="center"/>
    </xf>
    <xf numFmtId="0" fontId="4" fillId="0" borderId="2" xfId="50" applyFont="1" applyFill="1" applyBorder="1" applyAlignment="1">
      <alignment horizontal="left" vertical="center" wrapText="1"/>
    </xf>
    <xf numFmtId="0" fontId="13" fillId="0" borderId="2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17" fillId="0" borderId="1" xfId="50" applyFont="1" applyFill="1" applyBorder="1" applyAlignment="1">
      <alignment wrapText="1"/>
    </xf>
    <xf numFmtId="0" fontId="13" fillId="2" borderId="1" xfId="50" applyFont="1" applyFill="1" applyBorder="1" applyAlignment="1">
      <alignment horizontal="center" vertical="center"/>
    </xf>
    <xf numFmtId="0" fontId="9" fillId="2" borderId="0" xfId="7" applyFill="1"/>
    <xf numFmtId="0" fontId="17" fillId="2" borderId="1" xfId="50" applyFont="1" applyFill="1" applyBorder="1" applyAlignment="1">
      <alignment wrapText="1"/>
    </xf>
    <xf numFmtId="0" fontId="17" fillId="2" borderId="1" xfId="50" applyFont="1" applyFill="1" applyBorder="1" applyAlignment="1">
      <alignment horizontal="center" vertical="center"/>
    </xf>
    <xf numFmtId="0" fontId="18" fillId="2" borderId="0" xfId="7" applyFont="1" applyFill="1"/>
    <xf numFmtId="0" fontId="4" fillId="2" borderId="1" xfId="50" applyFont="1" applyFill="1" applyBorder="1" applyAlignment="1">
      <alignment vertical="top" wrapText="1"/>
    </xf>
    <xf numFmtId="0" fontId="4" fillId="0" borderId="1" xfId="50" applyFont="1" applyFill="1" applyBorder="1" applyAlignment="1">
      <alignment wrapText="1"/>
    </xf>
    <xf numFmtId="0" fontId="9" fillId="0" borderId="0" xfId="7" applyFont="1"/>
    <xf numFmtId="165" fontId="3" fillId="0" borderId="1" xfId="7" applyNumberFormat="1" applyFont="1" applyFill="1" applyBorder="1" applyAlignment="1">
      <alignment vertical="center" wrapText="1"/>
    </xf>
    <xf numFmtId="165" fontId="3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justify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0" borderId="0" xfId="7" applyFont="1" applyFill="1"/>
    <xf numFmtId="0" fontId="13" fillId="0" borderId="1" xfId="39" applyFont="1" applyFill="1" applyBorder="1" applyAlignment="1">
      <alignment wrapText="1"/>
    </xf>
    <xf numFmtId="0" fontId="9" fillId="0" borderId="0" xfId="7" applyFill="1"/>
    <xf numFmtId="0" fontId="17" fillId="0" borderId="0" xfId="50" applyFont="1" applyFill="1" applyBorder="1" applyAlignment="1">
      <alignment wrapText="1"/>
    </xf>
    <xf numFmtId="0" fontId="17" fillId="0" borderId="0" xfId="50" applyFont="1" applyFill="1" applyBorder="1" applyAlignment="1">
      <alignment horizontal="center" vertical="center"/>
    </xf>
    <xf numFmtId="0" fontId="13" fillId="0" borderId="0" xfId="50" applyFont="1" applyFill="1"/>
    <xf numFmtId="0" fontId="13" fillId="0" borderId="0" xfId="50" applyFont="1" applyFill="1" applyBorder="1"/>
    <xf numFmtId="0" fontId="17" fillId="0" borderId="1" xfId="50" applyFont="1" applyFill="1" applyBorder="1" applyAlignment="1">
      <alignment horizontal="center" vertical="center"/>
    </xf>
    <xf numFmtId="0" fontId="7" fillId="0" borderId="1" xfId="7" applyFont="1" applyBorder="1"/>
    <xf numFmtId="166" fontId="18" fillId="0" borderId="0" xfId="7" applyNumberFormat="1" applyFont="1"/>
    <xf numFmtId="0" fontId="17" fillId="0" borderId="1" xfId="50" applyFont="1" applyFill="1" applyBorder="1" applyAlignment="1">
      <alignment horizontal="center" vertical="center"/>
    </xf>
    <xf numFmtId="0" fontId="21" fillId="0" borderId="0" xfId="0" applyFont="1" applyAlignment="1">
      <alignment horizontal="left" readingOrder="2"/>
    </xf>
    <xf numFmtId="0" fontId="17" fillId="0" borderId="1" xfId="50" applyFont="1" applyFill="1" applyBorder="1" applyAlignment="1">
      <alignment vertical="center" wrapText="1"/>
    </xf>
    <xf numFmtId="0" fontId="14" fillId="0" borderId="0" xfId="39" applyFont="1" applyFill="1"/>
    <xf numFmtId="0" fontId="8" fillId="0" borderId="0" xfId="39" applyFont="1" applyFill="1" applyAlignment="1"/>
    <xf numFmtId="0" fontId="15" fillId="0" borderId="0" xfId="39" applyFont="1" applyFill="1" applyAlignment="1">
      <alignment horizontal="center" vertical="center" wrapText="1"/>
    </xf>
    <xf numFmtId="0" fontId="25" fillId="0" borderId="1" xfId="39" applyFont="1" applyFill="1" applyBorder="1" applyAlignment="1">
      <alignment horizontal="center" vertical="center" wrapText="1"/>
    </xf>
    <xf numFmtId="0" fontId="17" fillId="0" borderId="1" xfId="39" applyFont="1" applyFill="1" applyBorder="1" applyAlignment="1">
      <alignment horizontal="center" vertical="center"/>
    </xf>
    <xf numFmtId="0" fontId="17" fillId="0" borderId="1" xfId="39" applyFont="1" applyFill="1" applyBorder="1"/>
    <xf numFmtId="0" fontId="14" fillId="0" borderId="0" xfId="39" applyFont="1" applyFill="1" applyAlignment="1">
      <alignment wrapText="1"/>
    </xf>
    <xf numFmtId="0" fontId="13" fillId="0" borderId="1" xfId="39" applyFont="1" applyFill="1" applyBorder="1" applyAlignment="1">
      <alignment horizontal="center" vertical="center"/>
    </xf>
    <xf numFmtId="0" fontId="13" fillId="2" borderId="1" xfId="39" applyFont="1" applyFill="1" applyBorder="1" applyAlignment="1">
      <alignment horizontal="center" vertical="center"/>
    </xf>
    <xf numFmtId="0" fontId="14" fillId="2" borderId="0" xfId="39" applyFont="1" applyFill="1" applyAlignment="1">
      <alignment wrapText="1"/>
    </xf>
    <xf numFmtId="49" fontId="13" fillId="0" borderId="1" xfId="50" applyNumberFormat="1" applyFont="1" applyFill="1" applyBorder="1" applyAlignment="1">
      <alignment horizontal="center" vertical="center"/>
    </xf>
    <xf numFmtId="49" fontId="14" fillId="0" borderId="0" xfId="50" applyNumberFormat="1" applyFont="1" applyFill="1" applyBorder="1" applyAlignment="1">
      <alignment horizontal="center" vertical="center"/>
    </xf>
    <xf numFmtId="0" fontId="14" fillId="0" borderId="0" xfId="50" applyFont="1" applyFill="1" applyBorder="1" applyAlignment="1">
      <alignment horizontal="center" vertical="center"/>
    </xf>
    <xf numFmtId="0" fontId="14" fillId="0" borderId="0" xfId="7" applyFont="1" applyBorder="1" applyAlignment="1">
      <alignment horizontal="left" wrapText="1"/>
    </xf>
    <xf numFmtId="0" fontId="9" fillId="0" borderId="0" xfId="7" applyAlignment="1">
      <alignment vertical="top" wrapText="1"/>
    </xf>
    <xf numFmtId="0" fontId="14" fillId="0" borderId="0" xfId="39" applyFont="1" applyFill="1" applyBorder="1"/>
    <xf numFmtId="4" fontId="9" fillId="0" borderId="0" xfId="7" applyNumberFormat="1"/>
    <xf numFmtId="0" fontId="14" fillId="0" borderId="0" xfId="7" applyFont="1" applyFill="1"/>
    <xf numFmtId="0" fontId="8" fillId="0" borderId="0" xfId="7" applyFont="1" applyFill="1" applyAlignment="1"/>
    <xf numFmtId="0" fontId="15" fillId="0" borderId="0" xfId="7" applyFont="1" applyFill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49" fontId="17" fillId="0" borderId="1" xfId="7" applyNumberFormat="1" applyFont="1" applyFill="1" applyBorder="1" applyAlignment="1">
      <alignment horizontal="center" vertical="center"/>
    </xf>
    <xf numFmtId="0" fontId="17" fillId="0" borderId="1" xfId="7" applyFont="1" applyFill="1" applyBorder="1"/>
    <xf numFmtId="0" fontId="14" fillId="0" borderId="0" xfId="7" applyFont="1" applyFill="1" applyAlignment="1">
      <alignment wrapText="1"/>
    </xf>
    <xf numFmtId="49" fontId="13" fillId="0" borderId="1" xfId="7" applyNumberFormat="1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vertical="center" wrapText="1"/>
    </xf>
    <xf numFmtId="0" fontId="1" fillId="2" borderId="0" xfId="7" applyFont="1" applyFill="1"/>
    <xf numFmtId="49" fontId="4" fillId="2" borderId="1" xfId="7" applyNumberFormat="1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/>
    </xf>
    <xf numFmtId="0" fontId="13" fillId="0" borderId="0" xfId="7" applyFont="1" applyFill="1"/>
    <xf numFmtId="0" fontId="28" fillId="0" borderId="0" xfId="0" applyFont="1" applyAlignment="1">
      <alignment horizontal="justify" vertical="top" wrapText="1"/>
    </xf>
    <xf numFmtId="167" fontId="7" fillId="2" borderId="0" xfId="7" applyNumberFormat="1" applyFont="1" applyFill="1"/>
    <xf numFmtId="167" fontId="8" fillId="0" borderId="0" xfId="7" applyNumberFormat="1" applyFont="1" applyFill="1" applyAlignment="1">
      <alignment horizontal="right"/>
    </xf>
    <xf numFmtId="167" fontId="3" fillId="2" borderId="1" xfId="7" applyNumberFormat="1" applyFont="1" applyFill="1" applyBorder="1" applyAlignment="1">
      <alignment horizontal="center" vertical="center" wrapText="1"/>
    </xf>
    <xf numFmtId="167" fontId="4" fillId="2" borderId="0" xfId="7" applyNumberFormat="1" applyFont="1" applyFill="1"/>
    <xf numFmtId="165" fontId="3" fillId="2" borderId="1" xfId="50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vertical="center"/>
    </xf>
    <xf numFmtId="165" fontId="4" fillId="0" borderId="1" xfId="7" applyNumberFormat="1" applyFont="1" applyBorder="1" applyAlignment="1">
      <alignment vertical="center" wrapText="1"/>
    </xf>
    <xf numFmtId="165" fontId="4" fillId="2" borderId="2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165" fontId="3" fillId="2" borderId="1" xfId="50" applyNumberFormat="1" applyFont="1" applyFill="1" applyBorder="1" applyAlignment="1">
      <alignment horizontal="right"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13" fillId="2" borderId="1" xfId="50" applyNumberFormat="1" applyFont="1" applyFill="1" applyBorder="1" applyAlignment="1">
      <alignment vertical="center"/>
    </xf>
    <xf numFmtId="165" fontId="17" fillId="0" borderId="1" xfId="50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3" fillId="2" borderId="1" xfId="7" applyNumberFormat="1" applyFont="1" applyFill="1" applyBorder="1" applyAlignment="1">
      <alignment horizontal="right" vertical="center"/>
    </xf>
    <xf numFmtId="0" fontId="29" fillId="0" borderId="0" xfId="7" applyFont="1" applyFill="1"/>
    <xf numFmtId="0" fontId="4" fillId="0" borderId="0" xfId="7" applyFont="1" applyFill="1"/>
    <xf numFmtId="0" fontId="7" fillId="0" borderId="0" xfId="7" applyFont="1" applyFill="1"/>
    <xf numFmtId="0" fontId="29" fillId="0" borderId="1" xfId="7" applyFont="1" applyFill="1" applyBorder="1" applyAlignment="1">
      <alignment horizontal="left" vertical="center" wrapText="1"/>
    </xf>
    <xf numFmtId="0" fontId="7" fillId="0" borderId="0" xfId="7" applyFont="1" applyFill="1" applyBorder="1"/>
    <xf numFmtId="0" fontId="31" fillId="0" borderId="6" xfId="6" applyFont="1" applyBorder="1" applyAlignment="1">
      <alignment horizontal="center" wrapText="1"/>
    </xf>
    <xf numFmtId="0" fontId="31" fillId="0" borderId="7" xfId="6" applyFont="1" applyBorder="1" applyAlignment="1">
      <alignment horizontal="center" wrapText="1"/>
    </xf>
    <xf numFmtId="0" fontId="31" fillId="0" borderId="6" xfId="6" applyFont="1" applyBorder="1" applyAlignment="1">
      <alignment vertical="center" wrapText="1"/>
    </xf>
    <xf numFmtId="0" fontId="31" fillId="0" borderId="6" xfId="6" applyFont="1" applyBorder="1" applyAlignment="1">
      <alignment horizontal="center" vertical="center"/>
    </xf>
    <xf numFmtId="165" fontId="31" fillId="0" borderId="7" xfId="6" applyNumberFormat="1" applyFont="1" applyBorder="1" applyAlignment="1">
      <alignment horizontal="center" vertical="center"/>
    </xf>
    <xf numFmtId="0" fontId="29" fillId="0" borderId="6" xfId="6" applyFont="1" applyBorder="1" applyAlignment="1">
      <alignment vertical="center" wrapText="1"/>
    </xf>
    <xf numFmtId="0" fontId="29" fillId="0" borderId="6" xfId="6" applyFont="1" applyBorder="1" applyAlignment="1">
      <alignment horizontal="center" vertical="center"/>
    </xf>
    <xf numFmtId="165" fontId="29" fillId="0" borderId="7" xfId="6" applyNumberFormat="1" applyFont="1" applyBorder="1" applyAlignment="1">
      <alignment horizontal="center" vertical="center"/>
    </xf>
    <xf numFmtId="0" fontId="29" fillId="0" borderId="8" xfId="6" applyFont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31" fillId="0" borderId="9" xfId="6" applyFont="1" applyBorder="1" applyAlignment="1">
      <alignment vertical="center" wrapText="1"/>
    </xf>
    <xf numFmtId="0" fontId="29" fillId="0" borderId="1" xfId="7" applyFont="1" applyFill="1" applyBorder="1" applyAlignment="1">
      <alignment horizontal="center" vertical="center"/>
    </xf>
    <xf numFmtId="165" fontId="29" fillId="0" borderId="7" xfId="6" applyNumberFormat="1" applyFont="1" applyBorder="1" applyAlignment="1">
      <alignment horizontal="center" vertical="center" wrapText="1"/>
    </xf>
    <xf numFmtId="168" fontId="31" fillId="0" borderId="7" xfId="6" applyNumberFormat="1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/>
    </xf>
    <xf numFmtId="165" fontId="29" fillId="0" borderId="10" xfId="6" applyNumberFormat="1" applyFont="1" applyBorder="1" applyAlignment="1">
      <alignment horizontal="center" vertical="center"/>
    </xf>
    <xf numFmtId="0" fontId="29" fillId="0" borderId="11" xfId="6" applyFont="1" applyBorder="1" applyAlignment="1">
      <alignment horizontal="center" vertical="center"/>
    </xf>
    <xf numFmtId="165" fontId="29" fillId="0" borderId="1" xfId="6" applyNumberFormat="1" applyFont="1" applyBorder="1" applyAlignment="1">
      <alignment horizontal="center" vertical="center"/>
    </xf>
    <xf numFmtId="0" fontId="31" fillId="0" borderId="1" xfId="6" applyFont="1" applyBorder="1" applyAlignment="1">
      <alignment wrapText="1"/>
    </xf>
    <xf numFmtId="2" fontId="29" fillId="0" borderId="1" xfId="6" applyNumberFormat="1" applyFont="1" applyBorder="1" applyAlignment="1">
      <alignment horizontal="center"/>
    </xf>
    <xf numFmtId="168" fontId="29" fillId="0" borderId="1" xfId="6" applyNumberFormat="1" applyFont="1" applyBorder="1" applyAlignment="1">
      <alignment horizontal="center"/>
    </xf>
    <xf numFmtId="0" fontId="29" fillId="0" borderId="1" xfId="6" applyFont="1" applyBorder="1" applyAlignment="1">
      <alignment wrapText="1"/>
    </xf>
    <xf numFmtId="0" fontId="29" fillId="0" borderId="0" xfId="6" applyFont="1" applyFill="1" applyBorder="1" applyAlignment="1">
      <alignment wrapText="1"/>
    </xf>
    <xf numFmtId="0" fontId="29" fillId="0" borderId="0" xfId="7" applyFont="1" applyAlignment="1">
      <alignment horizontal="right"/>
    </xf>
    <xf numFmtId="0" fontId="29" fillId="0" borderId="0" xfId="115" applyFont="1"/>
    <xf numFmtId="0" fontId="29" fillId="0" borderId="0" xfId="115" applyFont="1" applyAlignment="1">
      <alignment horizontal="center"/>
    </xf>
    <xf numFmtId="0" fontId="7" fillId="0" borderId="0" xfId="165" applyFont="1"/>
    <xf numFmtId="0" fontId="29" fillId="0" borderId="0" xfId="65" applyNumberFormat="1" applyFont="1" applyFill="1" applyAlignment="1" applyProtection="1">
      <protection hidden="1"/>
    </xf>
    <xf numFmtId="0" fontId="29" fillId="0" borderId="0" xfId="65" applyFont="1" applyAlignment="1" applyProtection="1">
      <alignment horizontal="center"/>
      <protection hidden="1"/>
    </xf>
    <xf numFmtId="0" fontId="29" fillId="0" borderId="0" xfId="65" applyFont="1" applyProtection="1">
      <protection hidden="1"/>
    </xf>
    <xf numFmtId="0" fontId="29" fillId="0" borderId="0" xfId="65" applyNumberFormat="1" applyFont="1" applyFill="1" applyAlignment="1" applyProtection="1">
      <alignment horizontal="center"/>
      <protection hidden="1"/>
    </xf>
    <xf numFmtId="0" fontId="30" fillId="0" borderId="0" xfId="56" applyFont="1" applyAlignment="1">
      <alignment horizontal="center" wrapText="1"/>
    </xf>
    <xf numFmtId="0" fontId="36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5" fillId="0" borderId="1" xfId="56" applyNumberFormat="1" applyFont="1" applyFill="1" applyBorder="1" applyAlignment="1" applyProtection="1">
      <alignment horizontal="center"/>
      <protection hidden="1"/>
    </xf>
    <xf numFmtId="169" fontId="31" fillId="0" borderId="1" xfId="165" applyNumberFormat="1" applyFont="1" applyFill="1" applyBorder="1" applyAlignment="1" applyProtection="1">
      <alignment wrapText="1"/>
      <protection hidden="1"/>
    </xf>
    <xf numFmtId="170" fontId="31" fillId="0" borderId="1" xfId="165" applyNumberFormat="1" applyFont="1" applyFill="1" applyBorder="1" applyAlignment="1" applyProtection="1">
      <alignment horizontal="center"/>
      <protection hidden="1"/>
    </xf>
    <xf numFmtId="171" fontId="31" fillId="0" borderId="1" xfId="165" applyNumberFormat="1" applyFont="1" applyFill="1" applyBorder="1" applyAlignment="1" applyProtection="1">
      <alignment horizontal="center"/>
      <protection hidden="1"/>
    </xf>
    <xf numFmtId="172" fontId="31" fillId="0" borderId="1" xfId="165" applyNumberFormat="1" applyFont="1" applyFill="1" applyBorder="1" applyAlignment="1" applyProtection="1">
      <alignment horizontal="center"/>
      <protection hidden="1"/>
    </xf>
    <xf numFmtId="173" fontId="31" fillId="0" borderId="1" xfId="165" applyNumberFormat="1" applyFont="1" applyFill="1" applyBorder="1" applyAlignment="1" applyProtection="1">
      <protection hidden="1"/>
    </xf>
    <xf numFmtId="0" fontId="3" fillId="0" borderId="0" xfId="165" applyFont="1"/>
    <xf numFmtId="169" fontId="29" fillId="0" borderId="1" xfId="165" applyNumberFormat="1" applyFont="1" applyFill="1" applyBorder="1" applyAlignment="1" applyProtection="1">
      <alignment wrapText="1"/>
      <protection hidden="1"/>
    </xf>
    <xf numFmtId="170" fontId="29" fillId="0" borderId="1" xfId="165" applyNumberFormat="1" applyFont="1" applyFill="1" applyBorder="1" applyAlignment="1" applyProtection="1">
      <alignment horizontal="center"/>
      <protection hidden="1"/>
    </xf>
    <xf numFmtId="171" fontId="29" fillId="0" borderId="1" xfId="165" applyNumberFormat="1" applyFont="1" applyFill="1" applyBorder="1" applyAlignment="1" applyProtection="1">
      <alignment horizontal="center"/>
      <protection hidden="1"/>
    </xf>
    <xf numFmtId="172" fontId="29" fillId="0" borderId="1" xfId="165" applyNumberFormat="1" applyFont="1" applyFill="1" applyBorder="1" applyAlignment="1" applyProtection="1">
      <alignment horizontal="center"/>
      <protection hidden="1"/>
    </xf>
    <xf numFmtId="173" fontId="29" fillId="0" borderId="1" xfId="165" applyNumberFormat="1" applyFont="1" applyFill="1" applyBorder="1" applyAlignment="1" applyProtection="1">
      <protection hidden="1"/>
    </xf>
    <xf numFmtId="0" fontId="4" fillId="0" borderId="0" xfId="165" applyFont="1"/>
    <xf numFmtId="0" fontId="8" fillId="0" borderId="0" xfId="165" applyNumberFormat="1" applyFont="1" applyFill="1" applyBorder="1" applyAlignment="1" applyProtection="1">
      <alignment horizontal="center"/>
      <protection hidden="1"/>
    </xf>
    <xf numFmtId="0" fontId="7" fillId="0" borderId="0" xfId="165" applyFont="1" applyBorder="1" applyAlignment="1" applyProtection="1">
      <alignment horizontal="center"/>
      <protection hidden="1"/>
    </xf>
    <xf numFmtId="0" fontId="7" fillId="0" borderId="0" xfId="165" applyFont="1" applyBorder="1" applyProtection="1">
      <protection hidden="1"/>
    </xf>
    <xf numFmtId="0" fontId="8" fillId="0" borderId="0" xfId="165" applyNumberFormat="1" applyFont="1" applyFill="1" applyAlignment="1" applyProtection="1">
      <alignment horizontal="center"/>
      <protection hidden="1"/>
    </xf>
    <xf numFmtId="0" fontId="7" fillId="0" borderId="0" xfId="165" applyFont="1" applyAlignment="1" applyProtection="1">
      <alignment horizontal="center"/>
      <protection hidden="1"/>
    </xf>
    <xf numFmtId="0" fontId="7" fillId="0" borderId="0" xfId="165" applyFont="1" applyProtection="1">
      <protection hidden="1"/>
    </xf>
    <xf numFmtId="0" fontId="29" fillId="0" borderId="0" xfId="165" applyFont="1"/>
    <xf numFmtId="0" fontId="29" fillId="0" borderId="0" xfId="165" applyFont="1" applyAlignment="1">
      <alignment horizontal="center"/>
    </xf>
    <xf numFmtId="0" fontId="7" fillId="0" borderId="0" xfId="165" applyFont="1" applyAlignment="1">
      <alignment horizontal="center"/>
    </xf>
    <xf numFmtId="0" fontId="29" fillId="0" borderId="0" xfId="201" applyFont="1"/>
    <xf numFmtId="0" fontId="29" fillId="0" borderId="0" xfId="201" applyFont="1" applyAlignment="1">
      <alignment horizontal="center"/>
    </xf>
    <xf numFmtId="0" fontId="29" fillId="0" borderId="0" xfId="167" applyFont="1"/>
    <xf numFmtId="0" fontId="31" fillId="0" borderId="0" xfId="167" applyNumberFormat="1" applyFont="1" applyFill="1" applyAlignment="1" applyProtection="1">
      <protection hidden="1"/>
    </xf>
    <xf numFmtId="0" fontId="29" fillId="0" borderId="0" xfId="167" applyFont="1" applyAlignment="1" applyProtection="1">
      <alignment horizontal="center"/>
      <protection hidden="1"/>
    </xf>
    <xf numFmtId="0" fontId="29" fillId="0" borderId="0" xfId="167" applyFont="1" applyProtection="1">
      <protection hidden="1"/>
    </xf>
    <xf numFmtId="0" fontId="30" fillId="0" borderId="0" xfId="201" applyFont="1" applyAlignment="1">
      <alignment horizontal="center" wrapText="1"/>
    </xf>
    <xf numFmtId="0" fontId="36" fillId="0" borderId="1" xfId="166" applyNumberFormat="1" applyFont="1" applyFill="1" applyBorder="1" applyAlignment="1" applyProtection="1">
      <alignment horizontal="center"/>
      <protection hidden="1"/>
    </xf>
    <xf numFmtId="175" fontId="31" fillId="0" borderId="1" xfId="167" applyNumberFormat="1" applyFont="1" applyFill="1" applyBorder="1" applyAlignment="1" applyProtection="1">
      <alignment wrapText="1"/>
      <protection hidden="1"/>
    </xf>
    <xf numFmtId="175" fontId="31" fillId="0" borderId="1" xfId="167" applyNumberFormat="1" applyFont="1" applyFill="1" applyBorder="1" applyAlignment="1" applyProtection="1">
      <alignment horizontal="center"/>
      <protection hidden="1"/>
    </xf>
    <xf numFmtId="176" fontId="31" fillId="0" borderId="1" xfId="167" applyNumberFormat="1" applyFont="1" applyFill="1" applyBorder="1" applyAlignment="1" applyProtection="1">
      <alignment horizontal="center"/>
      <protection hidden="1"/>
    </xf>
    <xf numFmtId="170" fontId="31" fillId="0" borderId="1" xfId="167" applyNumberFormat="1" applyFont="1" applyFill="1" applyBorder="1" applyAlignment="1" applyProtection="1">
      <alignment horizontal="center"/>
      <protection hidden="1"/>
    </xf>
    <xf numFmtId="171" fontId="31" fillId="0" borderId="1" xfId="167" applyNumberFormat="1" applyFont="1" applyFill="1" applyBorder="1" applyAlignment="1" applyProtection="1">
      <alignment horizontal="center"/>
      <protection hidden="1"/>
    </xf>
    <xf numFmtId="173" fontId="31" fillId="0" borderId="1" xfId="167" applyNumberFormat="1" applyFont="1" applyFill="1" applyBorder="1" applyAlignment="1" applyProtection="1">
      <protection hidden="1"/>
    </xf>
    <xf numFmtId="0" fontId="31" fillId="0" borderId="0" xfId="167" applyFont="1"/>
    <xf numFmtId="175" fontId="29" fillId="0" borderId="1" xfId="167" applyNumberFormat="1" applyFont="1" applyFill="1" applyBorder="1" applyAlignment="1" applyProtection="1">
      <alignment wrapText="1"/>
      <protection hidden="1"/>
    </xf>
    <xf numFmtId="175" fontId="29" fillId="0" borderId="1" xfId="167" applyNumberFormat="1" applyFont="1" applyFill="1" applyBorder="1" applyAlignment="1" applyProtection="1">
      <alignment horizontal="center"/>
      <protection hidden="1"/>
    </xf>
    <xf numFmtId="176" fontId="29" fillId="0" borderId="1" xfId="167" applyNumberFormat="1" applyFont="1" applyFill="1" applyBorder="1" applyAlignment="1" applyProtection="1">
      <alignment horizontal="center"/>
      <protection hidden="1"/>
    </xf>
    <xf numFmtId="170" fontId="29" fillId="0" borderId="1" xfId="167" applyNumberFormat="1" applyFont="1" applyFill="1" applyBorder="1" applyAlignment="1" applyProtection="1">
      <alignment horizontal="center"/>
      <protection hidden="1"/>
    </xf>
    <xf numFmtId="171" fontId="29" fillId="0" borderId="1" xfId="167" applyNumberFormat="1" applyFont="1" applyFill="1" applyBorder="1" applyAlignment="1" applyProtection="1">
      <alignment horizontal="center"/>
      <protection hidden="1"/>
    </xf>
    <xf numFmtId="173" fontId="29" fillId="0" borderId="1" xfId="167" applyNumberFormat="1" applyFont="1" applyFill="1" applyBorder="1" applyAlignment="1" applyProtection="1">
      <protection hidden="1"/>
    </xf>
    <xf numFmtId="0" fontId="29" fillId="0" borderId="0" xfId="167" applyNumberFormat="1" applyFont="1" applyFill="1" applyBorder="1" applyAlignment="1" applyProtection="1">
      <alignment horizontal="center"/>
      <protection hidden="1"/>
    </xf>
    <xf numFmtId="0" fontId="29" fillId="0" borderId="0" xfId="167" applyFont="1" applyBorder="1" applyAlignment="1" applyProtection="1">
      <alignment horizontal="center"/>
      <protection hidden="1"/>
    </xf>
    <xf numFmtId="0" fontId="29" fillId="0" borderId="0" xfId="167" applyNumberFormat="1" applyFont="1" applyFill="1" applyAlignment="1" applyProtection="1">
      <alignment horizontal="center"/>
      <protection hidden="1"/>
    </xf>
    <xf numFmtId="0" fontId="29" fillId="0" borderId="0" xfId="167" applyFont="1" applyAlignment="1">
      <alignment horizontal="center"/>
    </xf>
    <xf numFmtId="0" fontId="29" fillId="0" borderId="0" xfId="56" applyFont="1"/>
    <xf numFmtId="0" fontId="29" fillId="0" borderId="0" xfId="56" applyFont="1" applyAlignment="1" applyProtection="1">
      <alignment horizontal="center"/>
      <protection hidden="1"/>
    </xf>
    <xf numFmtId="0" fontId="29" fillId="0" borderId="0" xfId="56" applyNumberFormat="1" applyFont="1" applyFill="1" applyAlignment="1" applyProtection="1">
      <alignment horizontal="left"/>
      <protection hidden="1"/>
    </xf>
    <xf numFmtId="0" fontId="29" fillId="0" borderId="0" xfId="56" applyFont="1" applyProtection="1">
      <protection hidden="1"/>
    </xf>
    <xf numFmtId="0" fontId="29" fillId="0" borderId="0" xfId="56" applyFont="1" applyBorder="1" applyProtection="1">
      <protection hidden="1"/>
    </xf>
    <xf numFmtId="0" fontId="29" fillId="0" borderId="0" xfId="56" applyNumberFormat="1" applyFont="1" applyFill="1" applyBorder="1" applyAlignment="1" applyProtection="1">
      <alignment horizontal="center"/>
      <protection hidden="1"/>
    </xf>
    <xf numFmtId="173" fontId="31" fillId="0" borderId="1" xfId="56" applyNumberFormat="1" applyFont="1" applyFill="1" applyBorder="1" applyAlignment="1" applyProtection="1">
      <protection hidden="1"/>
    </xf>
    <xf numFmtId="173" fontId="29" fillId="0" borderId="1" xfId="56" applyNumberFormat="1" applyFont="1" applyFill="1" applyBorder="1" applyAlignment="1" applyProtection="1">
      <protection hidden="1"/>
    </xf>
    <xf numFmtId="177" fontId="29" fillId="0" borderId="1" xfId="56" applyNumberFormat="1" applyFont="1" applyFill="1" applyBorder="1" applyAlignment="1" applyProtection="1">
      <protection hidden="1"/>
    </xf>
    <xf numFmtId="175" fontId="29" fillId="0" borderId="1" xfId="56" applyNumberFormat="1" applyFont="1" applyFill="1" applyBorder="1" applyAlignment="1" applyProtection="1">
      <alignment wrapText="1"/>
      <protection hidden="1"/>
    </xf>
    <xf numFmtId="0" fontId="31" fillId="0" borderId="0" xfId="56" applyFont="1"/>
    <xf numFmtId="177" fontId="31" fillId="0" borderId="1" xfId="56" applyNumberFormat="1" applyFont="1" applyFill="1" applyBorder="1" applyAlignment="1" applyProtection="1">
      <protection hidden="1"/>
    </xf>
    <xf numFmtId="175" fontId="31" fillId="0" borderId="1" xfId="56" applyNumberFormat="1" applyFont="1" applyFill="1" applyBorder="1" applyAlignment="1" applyProtection="1">
      <alignment wrapText="1"/>
      <protection hidden="1"/>
    </xf>
    <xf numFmtId="0" fontId="35" fillId="0" borderId="1" xfId="166" applyNumberFormat="1" applyFont="1" applyFill="1" applyBorder="1" applyAlignment="1" applyProtection="1">
      <alignment horizontal="center"/>
      <protection hidden="1"/>
    </xf>
    <xf numFmtId="0" fontId="35" fillId="0" borderId="1" xfId="166" applyNumberFormat="1" applyFont="1" applyFill="1" applyBorder="1" applyAlignment="1" applyProtection="1">
      <alignment horizontal="center" wrapText="1"/>
      <protection hidden="1"/>
    </xf>
    <xf numFmtId="0" fontId="29" fillId="0" borderId="0" xfId="56" applyNumberFormat="1" applyFont="1" applyFill="1" applyAlignment="1" applyProtection="1">
      <alignment horizontal="centerContinuous"/>
      <protection hidden="1"/>
    </xf>
    <xf numFmtId="0" fontId="1" fillId="0" borderId="0" xfId="56"/>
    <xf numFmtId="0" fontId="13" fillId="0" borderId="0" xfId="43" applyFont="1"/>
    <xf numFmtId="0" fontId="13" fillId="0" borderId="0" xfId="43" applyFont="1" applyAlignment="1">
      <alignment horizontal="left" readingOrder="2"/>
    </xf>
    <xf numFmtId="0" fontId="13" fillId="0" borderId="0" xfId="43" applyFont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center"/>
    </xf>
    <xf numFmtId="0" fontId="14" fillId="0" borderId="0" xfId="7" applyFont="1" applyAlignment="1">
      <alignment horizontal="center"/>
    </xf>
    <xf numFmtId="0" fontId="31" fillId="0" borderId="1" xfId="202" applyFont="1" applyBorder="1" applyAlignment="1">
      <alignment horizontal="center" vertical="center" wrapText="1"/>
    </xf>
    <xf numFmtId="0" fontId="31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 vertical="center"/>
    </xf>
    <xf numFmtId="0" fontId="38" fillId="0" borderId="1" xfId="43" applyFont="1" applyBorder="1"/>
    <xf numFmtId="178" fontId="32" fillId="0" borderId="1" xfId="4" applyNumberFormat="1" applyFont="1" applyFill="1" applyBorder="1" applyAlignment="1">
      <alignment horizontal="center" vertical="center" shrinkToFit="1"/>
    </xf>
    <xf numFmtId="168" fontId="38" fillId="0" borderId="1" xfId="202" applyNumberFormat="1" applyFont="1" applyBorder="1" applyAlignment="1">
      <alignment horizontal="center" vertical="center" wrapText="1"/>
    </xf>
    <xf numFmtId="168" fontId="32" fillId="0" borderId="1" xfId="43" applyNumberFormat="1" applyFont="1" applyBorder="1" applyAlignment="1">
      <alignment horizontal="center"/>
    </xf>
    <xf numFmtId="0" fontId="32" fillId="0" borderId="1" xfId="7" applyFont="1" applyBorder="1"/>
    <xf numFmtId="0" fontId="30" fillId="0" borderId="1" xfId="7" applyFont="1" applyBorder="1" applyAlignment="1">
      <alignment horizontal="center" vertical="center" wrapText="1"/>
    </xf>
    <xf numFmtId="168" fontId="30" fillId="0" borderId="1" xfId="7" applyNumberFormat="1" applyFont="1" applyBorder="1" applyAlignment="1">
      <alignment horizontal="center" vertical="center" wrapText="1"/>
    </xf>
    <xf numFmtId="0" fontId="14" fillId="0" borderId="0" xfId="7" applyFont="1"/>
    <xf numFmtId="0" fontId="29" fillId="0" borderId="0" xfId="55" applyFont="1"/>
    <xf numFmtId="0" fontId="29" fillId="0" borderId="0" xfId="55" applyFont="1" applyAlignment="1">
      <alignment horizontal="center"/>
    </xf>
    <xf numFmtId="0" fontId="29" fillId="0" borderId="0" xfId="55" applyFont="1" applyAlignment="1"/>
    <xf numFmtId="0" fontId="36" fillId="0" borderId="1" xfId="166" applyNumberFormat="1" applyFont="1" applyFill="1" applyBorder="1" applyAlignment="1" applyProtection="1">
      <alignment horizontal="center" vertical="center" wrapText="1"/>
      <protection hidden="1"/>
    </xf>
    <xf numFmtId="165" fontId="29" fillId="0" borderId="13" xfId="6" applyNumberFormat="1" applyFont="1" applyBorder="1" applyAlignment="1">
      <alignment horizontal="center" vertical="center"/>
    </xf>
    <xf numFmtId="0" fontId="29" fillId="0" borderId="1" xfId="6" applyFont="1" applyBorder="1" applyAlignment="1">
      <alignment vertical="center" wrapText="1"/>
    </xf>
    <xf numFmtId="0" fontId="29" fillId="0" borderId="1" xfId="6" applyFont="1" applyBorder="1" applyAlignment="1">
      <alignment horizontal="center" vertical="center"/>
    </xf>
    <xf numFmtId="0" fontId="7" fillId="0" borderId="0" xfId="7" applyFont="1" applyBorder="1"/>
    <xf numFmtId="0" fontId="7" fillId="0" borderId="0" xfId="7" applyFont="1" applyAlignment="1">
      <alignment horizontal="right"/>
    </xf>
    <xf numFmtId="0" fontId="16" fillId="0" borderId="0" xfId="50" applyFont="1" applyFill="1" applyAlignment="1">
      <alignment horizontal="center" vertical="center" wrapText="1"/>
    </xf>
    <xf numFmtId="0" fontId="17" fillId="0" borderId="1" xfId="50" applyFont="1" applyFill="1" applyBorder="1" applyAlignment="1">
      <alignment horizontal="center" wrapText="1"/>
    </xf>
    <xf numFmtId="165" fontId="4" fillId="2" borderId="0" xfId="7" applyNumberFormat="1" applyFont="1" applyFill="1" applyAlignment="1">
      <alignment horizontal="right"/>
    </xf>
    <xf numFmtId="165" fontId="4" fillId="2" borderId="0" xfId="7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horizontal="left" vertical="center" wrapText="1"/>
    </xf>
    <xf numFmtId="0" fontId="4" fillId="0" borderId="3" xfId="50" applyFont="1" applyFill="1" applyBorder="1" applyAlignment="1">
      <alignment horizontal="left" vertical="top" wrapText="1"/>
    </xf>
    <xf numFmtId="0" fontId="4" fillId="0" borderId="4" xfId="50" applyFont="1" applyFill="1" applyBorder="1" applyAlignment="1">
      <alignment horizontal="left" vertical="top" wrapText="1"/>
    </xf>
    <xf numFmtId="0" fontId="17" fillId="0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13" fillId="0" borderId="1" xfId="7" applyFont="1" applyFill="1" applyBorder="1" applyAlignment="1">
      <alignment horizontal="left" vertical="top" wrapText="1"/>
    </xf>
    <xf numFmtId="0" fontId="16" fillId="0" borderId="0" xfId="7" applyFont="1" applyFill="1" applyAlignment="1">
      <alignment horizontal="center" vertical="center" wrapText="1"/>
    </xf>
    <xf numFmtId="0" fontId="17" fillId="0" borderId="1" xfId="7" applyFont="1" applyFill="1" applyBorder="1" applyAlignment="1">
      <alignment horizontal="center"/>
    </xf>
    <xf numFmtId="0" fontId="17" fillId="0" borderId="1" xfId="7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left" vertical="top" wrapText="1"/>
    </xf>
    <xf numFmtId="0" fontId="4" fillId="0" borderId="1" xfId="7" applyFont="1" applyBorder="1" applyAlignment="1">
      <alignment horizontal="left" wrapText="1"/>
    </xf>
    <xf numFmtId="0" fontId="13" fillId="0" borderId="3" xfId="54" applyFont="1" applyBorder="1" applyAlignment="1" applyProtection="1">
      <alignment horizontal="left" wrapText="1"/>
    </xf>
    <xf numFmtId="0" fontId="13" fillId="0" borderId="4" xfId="54" applyFont="1" applyBorder="1" applyAlignment="1" applyProtection="1">
      <alignment horizontal="left" wrapText="1"/>
    </xf>
    <xf numFmtId="0" fontId="14" fillId="0" borderId="0" xfId="7" applyFont="1" applyAlignment="1">
      <alignment horizontal="left" vertical="top" wrapText="1"/>
    </xf>
    <xf numFmtId="0" fontId="13" fillId="0" borderId="1" xfId="39" applyFont="1" applyFill="1" applyBorder="1" applyAlignment="1">
      <alignment horizontal="left" vertical="center" wrapText="1"/>
    </xf>
    <xf numFmtId="0" fontId="11" fillId="0" borderId="1" xfId="39" applyFont="1" applyBorder="1" applyAlignment="1">
      <alignment horizontal="left" vertical="center" wrapText="1"/>
    </xf>
    <xf numFmtId="0" fontId="17" fillId="0" borderId="1" xfId="39" applyFont="1" applyFill="1" applyBorder="1" applyAlignment="1">
      <alignment horizontal="left" vertical="center" wrapText="1"/>
    </xf>
    <xf numFmtId="0" fontId="13" fillId="0" borderId="1" xfId="7" applyFont="1" applyBorder="1" applyAlignment="1">
      <alignment horizontal="left" wrapText="1"/>
    </xf>
    <xf numFmtId="0" fontId="13" fillId="0" borderId="3" xfId="39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0" xfId="39" applyFont="1" applyFill="1" applyAlignment="1">
      <alignment horizontal="center" vertical="center" wrapText="1"/>
    </xf>
    <xf numFmtId="0" fontId="24" fillId="0" borderId="1" xfId="39" applyFont="1" applyFill="1" applyBorder="1" applyAlignment="1">
      <alignment horizontal="center"/>
    </xf>
    <xf numFmtId="0" fontId="24" fillId="0" borderId="1" xfId="39" applyFont="1" applyFill="1" applyBorder="1" applyAlignment="1">
      <alignment horizontal="center" vertical="center" wrapText="1"/>
    </xf>
    <xf numFmtId="0" fontId="5" fillId="0" borderId="1" xfId="39" applyBorder="1" applyAlignment="1">
      <alignment horizontal="center"/>
    </xf>
    <xf numFmtId="0" fontId="29" fillId="0" borderId="0" xfId="165" applyFont="1" applyAlignment="1">
      <alignment horizontal="right"/>
    </xf>
    <xf numFmtId="0" fontId="30" fillId="0" borderId="0" xfId="56" applyFont="1" applyAlignment="1">
      <alignment horizontal="center" wrapText="1"/>
    </xf>
    <xf numFmtId="0" fontId="35" fillId="0" borderId="1" xfId="166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56" applyNumberFormat="1" applyFont="1" applyFill="1" applyBorder="1" applyAlignment="1" applyProtection="1">
      <alignment horizontal="center" vertical="top" wrapText="1"/>
      <protection hidden="1"/>
    </xf>
    <xf numFmtId="0" fontId="36" fillId="0" borderId="1" xfId="166" applyNumberFormat="1" applyFont="1" applyFill="1" applyBorder="1" applyAlignment="1" applyProtection="1">
      <alignment horizontal="center" vertical="center" wrapText="1"/>
      <protection hidden="1"/>
    </xf>
    <xf numFmtId="174" fontId="31" fillId="0" borderId="1" xfId="165" applyNumberFormat="1" applyFont="1" applyFill="1" applyBorder="1" applyAlignment="1" applyProtection="1">
      <alignment horizontal="center"/>
      <protection hidden="1"/>
    </xf>
    <xf numFmtId="0" fontId="29" fillId="0" borderId="0" xfId="56" applyFont="1" applyAlignment="1" applyProtection="1">
      <alignment horizontal="right" wrapText="1"/>
      <protection hidden="1"/>
    </xf>
    <xf numFmtId="0" fontId="35" fillId="0" borderId="1" xfId="166" applyNumberFormat="1" applyFont="1" applyFill="1" applyBorder="1" applyAlignment="1" applyProtection="1">
      <alignment horizontal="center" wrapText="1"/>
      <protection hidden="1"/>
    </xf>
    <xf numFmtId="174" fontId="31" fillId="0" borderId="1" xfId="56" applyNumberFormat="1" applyFont="1" applyFill="1" applyBorder="1" applyAlignment="1" applyProtection="1">
      <alignment horizontal="center"/>
      <protection hidden="1"/>
    </xf>
    <xf numFmtId="0" fontId="29" fillId="0" borderId="0" xfId="167" applyFont="1" applyAlignment="1">
      <alignment horizontal="right"/>
    </xf>
    <xf numFmtId="0" fontId="30" fillId="0" borderId="0" xfId="201" applyFont="1" applyAlignment="1">
      <alignment horizontal="center" wrapText="1"/>
    </xf>
    <xf numFmtId="0" fontId="36" fillId="0" borderId="1" xfId="166" applyNumberFormat="1" applyFont="1" applyFill="1" applyBorder="1" applyAlignment="1" applyProtection="1">
      <alignment horizontal="center" wrapText="1"/>
      <protection hidden="1"/>
    </xf>
    <xf numFmtId="174" fontId="31" fillId="0" borderId="3" xfId="167" applyNumberFormat="1" applyFont="1" applyFill="1" applyBorder="1" applyAlignment="1" applyProtection="1">
      <alignment horizontal="center"/>
      <protection hidden="1"/>
    </xf>
    <xf numFmtId="174" fontId="31" fillId="0" borderId="12" xfId="167" applyNumberFormat="1" applyFont="1" applyFill="1" applyBorder="1" applyAlignment="1" applyProtection="1">
      <alignment horizontal="center"/>
      <protection hidden="1"/>
    </xf>
    <xf numFmtId="174" fontId="31" fillId="0" borderId="4" xfId="167" applyNumberFormat="1" applyFont="1" applyFill="1" applyBorder="1" applyAlignment="1" applyProtection="1">
      <alignment horizontal="center"/>
      <protection hidden="1"/>
    </xf>
    <xf numFmtId="0" fontId="37" fillId="0" borderId="0" xfId="7" applyFont="1" applyFill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/>
    </xf>
    <xf numFmtId="0" fontId="31" fillId="0" borderId="1" xfId="202" applyFont="1" applyBorder="1" applyAlignment="1">
      <alignment horizontal="center" vertical="center" wrapText="1"/>
    </xf>
    <xf numFmtId="0" fontId="29" fillId="0" borderId="0" xfId="55" applyFont="1" applyAlignment="1">
      <alignment horizontal="right"/>
    </xf>
    <xf numFmtId="0" fontId="30" fillId="0" borderId="0" xfId="6" applyFont="1" applyAlignment="1">
      <alignment horizontal="center" wrapText="1"/>
    </xf>
    <xf numFmtId="0" fontId="32" fillId="0" borderId="0" xfId="7" applyFont="1" applyAlignment="1">
      <alignment horizontal="center" wrapText="1"/>
    </xf>
    <xf numFmtId="0" fontId="4" fillId="0" borderId="5" xfId="6" applyFont="1" applyBorder="1" applyAlignment="1">
      <alignment horizontal="right"/>
    </xf>
  </cellXfs>
  <cellStyles count="203">
    <cellStyle name="Excel Built-in Обычный 10" xfId="6" xr:uid="{00000000-0005-0000-0000-000000000000}"/>
    <cellStyle name="Гиперссылка" xfId="54" builtinId="8"/>
    <cellStyle name="Обычный" xfId="0" builtinId="0"/>
    <cellStyle name="Обычный 10" xfId="7" xr:uid="{00000000-0005-0000-0000-000003000000}"/>
    <cellStyle name="Обычный 11" xfId="8" xr:uid="{00000000-0005-0000-0000-000004000000}"/>
    <cellStyle name="Обычный 18" xfId="66" xr:uid="{00000000-0005-0000-0000-000005000000}"/>
    <cellStyle name="Обычный 2" xfId="1" xr:uid="{00000000-0005-0000-0000-000006000000}"/>
    <cellStyle name="Обычный 2 10" xfId="2" xr:uid="{00000000-0005-0000-0000-000007000000}"/>
    <cellStyle name="Обычный 2 10 2" xfId="9" xr:uid="{00000000-0005-0000-0000-000008000000}"/>
    <cellStyle name="Обычный 2 10 3" xfId="56" xr:uid="{00000000-0005-0000-0000-000009000000}"/>
    <cellStyle name="Обычный 2 10 3 2" xfId="116" xr:uid="{00000000-0005-0000-0000-00000A000000}"/>
    <cellStyle name="Обычный 2 11" xfId="10" xr:uid="{00000000-0005-0000-0000-00000B000000}"/>
    <cellStyle name="Обычный 2 11 2" xfId="3" xr:uid="{00000000-0005-0000-0000-00000C000000}"/>
    <cellStyle name="Обычный 2 11 2 2" xfId="55" xr:uid="{00000000-0005-0000-0000-00000D000000}"/>
    <cellStyle name="Обычный 2 11 3" xfId="4" xr:uid="{00000000-0005-0000-0000-00000E000000}"/>
    <cellStyle name="Обычный 2 11 4" xfId="11" xr:uid="{00000000-0005-0000-0000-00000F000000}"/>
    <cellStyle name="Обычный 2 11 4 2" xfId="12" xr:uid="{00000000-0005-0000-0000-000010000000}"/>
    <cellStyle name="Обычный 2 11 5" xfId="13" xr:uid="{00000000-0005-0000-0000-000011000000}"/>
    <cellStyle name="Обычный 2 12" xfId="14" xr:uid="{00000000-0005-0000-0000-000012000000}"/>
    <cellStyle name="Обычный 2 12 2" xfId="15" xr:uid="{00000000-0005-0000-0000-000013000000}"/>
    <cellStyle name="Обычный 2 12 3" xfId="16" xr:uid="{00000000-0005-0000-0000-000014000000}"/>
    <cellStyle name="Обычный 2 12 3 2" xfId="17" xr:uid="{00000000-0005-0000-0000-000015000000}"/>
    <cellStyle name="Обычный 2 12 3 2 2" xfId="18" xr:uid="{00000000-0005-0000-0000-000016000000}"/>
    <cellStyle name="Обычный 2 12 3 2 2 2" xfId="19" xr:uid="{00000000-0005-0000-0000-000017000000}"/>
    <cellStyle name="Обычный 2 13" xfId="20" xr:uid="{00000000-0005-0000-0000-000018000000}"/>
    <cellStyle name="Обычный 2 14" xfId="21" xr:uid="{00000000-0005-0000-0000-000019000000}"/>
    <cellStyle name="Обычный 2 14 2" xfId="22" xr:uid="{00000000-0005-0000-0000-00001A000000}"/>
    <cellStyle name="Обычный 2 14 2 2" xfId="23" xr:uid="{00000000-0005-0000-0000-00001B000000}"/>
    <cellStyle name="Обычный 2 14 3" xfId="24" xr:uid="{00000000-0005-0000-0000-00001C000000}"/>
    <cellStyle name="Обычный 2 15" xfId="25" xr:uid="{00000000-0005-0000-0000-00001D000000}"/>
    <cellStyle name="Обычный 2 15 2" xfId="26" xr:uid="{00000000-0005-0000-0000-00001E000000}"/>
    <cellStyle name="Обычный 2 16" xfId="27" xr:uid="{00000000-0005-0000-0000-00001F000000}"/>
    <cellStyle name="Обычный 2 17" xfId="28" xr:uid="{00000000-0005-0000-0000-000020000000}"/>
    <cellStyle name="Обычный 2 18" xfId="29" xr:uid="{00000000-0005-0000-0000-000021000000}"/>
    <cellStyle name="Обычный 2 19" xfId="30" xr:uid="{00000000-0005-0000-0000-000022000000}"/>
    <cellStyle name="Обычный 2 2" xfId="31" xr:uid="{00000000-0005-0000-0000-000023000000}"/>
    <cellStyle name="Обычный 2 2 2" xfId="118" xr:uid="{00000000-0005-0000-0000-000024000000}"/>
    <cellStyle name="Обычный 2 20" xfId="57" xr:uid="{00000000-0005-0000-0000-000025000000}"/>
    <cellStyle name="Обычный 2 20 2" xfId="67" xr:uid="{00000000-0005-0000-0000-000026000000}"/>
    <cellStyle name="Обычный 2 21" xfId="58" xr:uid="{00000000-0005-0000-0000-000027000000}"/>
    <cellStyle name="Обычный 2 22" xfId="59" xr:uid="{00000000-0005-0000-0000-000028000000}"/>
    <cellStyle name="Обычный 2 22 2" xfId="68" xr:uid="{00000000-0005-0000-0000-000029000000}"/>
    <cellStyle name="Обычный 2 22 3" xfId="69" xr:uid="{00000000-0005-0000-0000-00002A000000}"/>
    <cellStyle name="Обычный 2 22 4" xfId="70" xr:uid="{00000000-0005-0000-0000-00002B000000}"/>
    <cellStyle name="Обычный 2 22 5" xfId="71" xr:uid="{00000000-0005-0000-0000-00002C000000}"/>
    <cellStyle name="Обычный 2 23" xfId="60" xr:uid="{00000000-0005-0000-0000-00002D000000}"/>
    <cellStyle name="Обычный 2 24" xfId="61" xr:uid="{00000000-0005-0000-0000-00002E000000}"/>
    <cellStyle name="Обычный 2 24 2" xfId="119" xr:uid="{00000000-0005-0000-0000-00002F000000}"/>
    <cellStyle name="Обычный 2 24 3" xfId="120" xr:uid="{00000000-0005-0000-0000-000030000000}"/>
    <cellStyle name="Обычный 2 24 3 2" xfId="121" xr:uid="{00000000-0005-0000-0000-000031000000}"/>
    <cellStyle name="Обычный 2 24 3 2 2" xfId="167" xr:uid="{00000000-0005-0000-0000-000032000000}"/>
    <cellStyle name="Обычный 2 24 3 3" xfId="122" xr:uid="{00000000-0005-0000-0000-000033000000}"/>
    <cellStyle name="Обычный 2 24 3 3 2" xfId="168" xr:uid="{00000000-0005-0000-0000-000034000000}"/>
    <cellStyle name="Обычный 2 24 3 4" xfId="123" xr:uid="{00000000-0005-0000-0000-000035000000}"/>
    <cellStyle name="Обычный 2 24 3 4 2" xfId="169" xr:uid="{00000000-0005-0000-0000-000036000000}"/>
    <cellStyle name="Обычный 2 24 3 5" xfId="124" xr:uid="{00000000-0005-0000-0000-000037000000}"/>
    <cellStyle name="Обычный 2 24 3 5 2" xfId="170" xr:uid="{00000000-0005-0000-0000-000038000000}"/>
    <cellStyle name="Обычный 2 24 3 6" xfId="125" xr:uid="{00000000-0005-0000-0000-000039000000}"/>
    <cellStyle name="Обычный 2 24 3 6 2" xfId="171" xr:uid="{00000000-0005-0000-0000-00003A000000}"/>
    <cellStyle name="Обычный 2 24 3 7" xfId="172" xr:uid="{00000000-0005-0000-0000-00003B000000}"/>
    <cellStyle name="Обычный 2 24 4" xfId="126" xr:uid="{00000000-0005-0000-0000-00003C000000}"/>
    <cellStyle name="Обычный 2 24 4 2" xfId="173" xr:uid="{00000000-0005-0000-0000-00003D000000}"/>
    <cellStyle name="Обычный 2 24 5" xfId="127" xr:uid="{00000000-0005-0000-0000-00003E000000}"/>
    <cellStyle name="Обычный 2 24 5 2" xfId="174" xr:uid="{00000000-0005-0000-0000-00003F000000}"/>
    <cellStyle name="Обычный 2 24 6" xfId="128" xr:uid="{00000000-0005-0000-0000-000040000000}"/>
    <cellStyle name="Обычный 2 24 6 2" xfId="175" xr:uid="{00000000-0005-0000-0000-000041000000}"/>
    <cellStyle name="Обычный 2 24 7" xfId="129" xr:uid="{00000000-0005-0000-0000-000042000000}"/>
    <cellStyle name="Обычный 2 24 7 2" xfId="176" xr:uid="{00000000-0005-0000-0000-000043000000}"/>
    <cellStyle name="Обычный 2 24 8" xfId="130" xr:uid="{00000000-0005-0000-0000-000044000000}"/>
    <cellStyle name="Обычный 2 24 8 2" xfId="177" xr:uid="{00000000-0005-0000-0000-000045000000}"/>
    <cellStyle name="Обычный 2 25" xfId="62" xr:uid="{00000000-0005-0000-0000-000046000000}"/>
    <cellStyle name="Обычный 2 26" xfId="63" xr:uid="{00000000-0005-0000-0000-000047000000}"/>
    <cellStyle name="Обычный 2 27" xfId="64" xr:uid="{00000000-0005-0000-0000-000048000000}"/>
    <cellStyle name="Обычный 2 28" xfId="72" xr:uid="{00000000-0005-0000-0000-000049000000}"/>
    <cellStyle name="Обычный 2 29" xfId="73" xr:uid="{00000000-0005-0000-0000-00004A000000}"/>
    <cellStyle name="Обычный 2 3" xfId="32" xr:uid="{00000000-0005-0000-0000-00004B000000}"/>
    <cellStyle name="Обычный 2 30" xfId="74" xr:uid="{00000000-0005-0000-0000-00004C000000}"/>
    <cellStyle name="Обычный 2 31" xfId="75" xr:uid="{00000000-0005-0000-0000-00004D000000}"/>
    <cellStyle name="Обычный 2 32" xfId="76" xr:uid="{00000000-0005-0000-0000-00004E000000}"/>
    <cellStyle name="Обычный 2 33" xfId="77" xr:uid="{00000000-0005-0000-0000-00004F000000}"/>
    <cellStyle name="Обычный 2 34" xfId="78" xr:uid="{00000000-0005-0000-0000-000050000000}"/>
    <cellStyle name="Обычный 2 35" xfId="79" xr:uid="{00000000-0005-0000-0000-000051000000}"/>
    <cellStyle name="Обычный 2 36" xfId="80" xr:uid="{00000000-0005-0000-0000-000052000000}"/>
    <cellStyle name="Обычный 2 37" xfId="81" xr:uid="{00000000-0005-0000-0000-000053000000}"/>
    <cellStyle name="Обычный 2 38" xfId="82" xr:uid="{00000000-0005-0000-0000-000054000000}"/>
    <cellStyle name="Обычный 2 39" xfId="65" xr:uid="{00000000-0005-0000-0000-000055000000}"/>
    <cellStyle name="Обычный 2 4" xfId="33" xr:uid="{00000000-0005-0000-0000-000056000000}"/>
    <cellStyle name="Обычный 2 40" xfId="104" xr:uid="{00000000-0005-0000-0000-000057000000}"/>
    <cellStyle name="Обычный 2 40 2" xfId="106" xr:uid="{00000000-0005-0000-0000-000058000000}"/>
    <cellStyle name="Обычный 2 40 3" xfId="107" xr:uid="{00000000-0005-0000-0000-000059000000}"/>
    <cellStyle name="Обычный 2 40 3 2" xfId="117" xr:uid="{00000000-0005-0000-0000-00005A000000}"/>
    <cellStyle name="Обычный 2 40 3 3" xfId="131" xr:uid="{00000000-0005-0000-0000-00005B000000}"/>
    <cellStyle name="Обычный 2 40 3 3 2" xfId="132" xr:uid="{00000000-0005-0000-0000-00005C000000}"/>
    <cellStyle name="Обычный 2 40 3 3 2 2" xfId="178" xr:uid="{00000000-0005-0000-0000-00005D000000}"/>
    <cellStyle name="Обычный 2 40 3 3 3" xfId="133" xr:uid="{00000000-0005-0000-0000-00005E000000}"/>
    <cellStyle name="Обычный 2 40 3 3 3 2" xfId="179" xr:uid="{00000000-0005-0000-0000-00005F000000}"/>
    <cellStyle name="Обычный 2 40 3 3 4" xfId="134" xr:uid="{00000000-0005-0000-0000-000060000000}"/>
    <cellStyle name="Обычный 2 40 3 3 4 2" xfId="180" xr:uid="{00000000-0005-0000-0000-000061000000}"/>
    <cellStyle name="Обычный 2 40 3 3 5" xfId="135" xr:uid="{00000000-0005-0000-0000-000062000000}"/>
    <cellStyle name="Обычный 2 40 3 3 5 2" xfId="181" xr:uid="{00000000-0005-0000-0000-000063000000}"/>
    <cellStyle name="Обычный 2 40 3 3 6" xfId="136" xr:uid="{00000000-0005-0000-0000-000064000000}"/>
    <cellStyle name="Обычный 2 40 3 3 6 2" xfId="182" xr:uid="{00000000-0005-0000-0000-000065000000}"/>
    <cellStyle name="Обычный 2 40 3 3 7" xfId="183" xr:uid="{00000000-0005-0000-0000-000066000000}"/>
    <cellStyle name="Обычный 2 40 3 4" xfId="137" xr:uid="{00000000-0005-0000-0000-000067000000}"/>
    <cellStyle name="Обычный 2 40 3 4 2" xfId="184" xr:uid="{00000000-0005-0000-0000-000068000000}"/>
    <cellStyle name="Обычный 2 40 3 5" xfId="138" xr:uid="{00000000-0005-0000-0000-000069000000}"/>
    <cellStyle name="Обычный 2 40 3 5 2" xfId="185" xr:uid="{00000000-0005-0000-0000-00006A000000}"/>
    <cellStyle name="Обычный 2 40 3 6" xfId="139" xr:uid="{00000000-0005-0000-0000-00006B000000}"/>
    <cellStyle name="Обычный 2 40 3 6 2" xfId="186" xr:uid="{00000000-0005-0000-0000-00006C000000}"/>
    <cellStyle name="Обычный 2 40 3 7" xfId="140" xr:uid="{00000000-0005-0000-0000-00006D000000}"/>
    <cellStyle name="Обычный 2 40 3 7 2" xfId="187" xr:uid="{00000000-0005-0000-0000-00006E000000}"/>
    <cellStyle name="Обычный 2 40 3 8" xfId="141" xr:uid="{00000000-0005-0000-0000-00006F000000}"/>
    <cellStyle name="Обычный 2 40 3 8 2" xfId="188" xr:uid="{00000000-0005-0000-0000-000070000000}"/>
    <cellStyle name="Обычный 2 41" xfId="105" xr:uid="{00000000-0005-0000-0000-000071000000}"/>
    <cellStyle name="Обычный 2 41 2" xfId="115" xr:uid="{00000000-0005-0000-0000-000072000000}"/>
    <cellStyle name="Обычный 2 41 3" xfId="142" xr:uid="{00000000-0005-0000-0000-000073000000}"/>
    <cellStyle name="Обычный 2 41 3 2" xfId="143" xr:uid="{00000000-0005-0000-0000-000074000000}"/>
    <cellStyle name="Обычный 2 41 3 2 2" xfId="189" xr:uid="{00000000-0005-0000-0000-000075000000}"/>
    <cellStyle name="Обычный 2 41 3 3" xfId="144" xr:uid="{00000000-0005-0000-0000-000076000000}"/>
    <cellStyle name="Обычный 2 41 3 3 2" xfId="190" xr:uid="{00000000-0005-0000-0000-000077000000}"/>
    <cellStyle name="Обычный 2 41 3 4" xfId="145" xr:uid="{00000000-0005-0000-0000-000078000000}"/>
    <cellStyle name="Обычный 2 41 3 4 2" xfId="191" xr:uid="{00000000-0005-0000-0000-000079000000}"/>
    <cellStyle name="Обычный 2 41 3 5" xfId="146" xr:uid="{00000000-0005-0000-0000-00007A000000}"/>
    <cellStyle name="Обычный 2 41 3 5 2" xfId="192" xr:uid="{00000000-0005-0000-0000-00007B000000}"/>
    <cellStyle name="Обычный 2 41 3 6" xfId="147" xr:uid="{00000000-0005-0000-0000-00007C000000}"/>
    <cellStyle name="Обычный 2 41 3 6 2" xfId="193" xr:uid="{00000000-0005-0000-0000-00007D000000}"/>
    <cellStyle name="Обычный 2 41 3 7" xfId="194" xr:uid="{00000000-0005-0000-0000-00007E000000}"/>
    <cellStyle name="Обычный 2 41 4" xfId="148" xr:uid="{00000000-0005-0000-0000-00007F000000}"/>
    <cellStyle name="Обычный 2 41 4 2" xfId="195" xr:uid="{00000000-0005-0000-0000-000080000000}"/>
    <cellStyle name="Обычный 2 41 5" xfId="149" xr:uid="{00000000-0005-0000-0000-000081000000}"/>
    <cellStyle name="Обычный 2 41 5 2" xfId="196" xr:uid="{00000000-0005-0000-0000-000082000000}"/>
    <cellStyle name="Обычный 2 41 6" xfId="150" xr:uid="{00000000-0005-0000-0000-000083000000}"/>
    <cellStyle name="Обычный 2 41 6 2" xfId="197" xr:uid="{00000000-0005-0000-0000-000084000000}"/>
    <cellStyle name="Обычный 2 41 7" xfId="151" xr:uid="{00000000-0005-0000-0000-000085000000}"/>
    <cellStyle name="Обычный 2 41 7 2" xfId="198" xr:uid="{00000000-0005-0000-0000-000086000000}"/>
    <cellStyle name="Обычный 2 41 8" xfId="152" xr:uid="{00000000-0005-0000-0000-000087000000}"/>
    <cellStyle name="Обычный 2 41 8 2" xfId="199" xr:uid="{00000000-0005-0000-0000-000088000000}"/>
    <cellStyle name="Обычный 2 42" xfId="108" xr:uid="{00000000-0005-0000-0000-000089000000}"/>
    <cellStyle name="Обычный 2 43" xfId="109" xr:uid="{00000000-0005-0000-0000-00008A000000}"/>
    <cellStyle name="Обычный 2 44" xfId="110" xr:uid="{00000000-0005-0000-0000-00008B000000}"/>
    <cellStyle name="Обычный 2 45" xfId="111" xr:uid="{00000000-0005-0000-0000-00008C000000}"/>
    <cellStyle name="Обычный 2 46" xfId="112" xr:uid="{00000000-0005-0000-0000-00008D000000}"/>
    <cellStyle name="Обычный 2 47" xfId="113" xr:uid="{00000000-0005-0000-0000-00008E000000}"/>
    <cellStyle name="Обычный 2 48" xfId="114" xr:uid="{00000000-0005-0000-0000-00008F000000}"/>
    <cellStyle name="Обычный 2 49" xfId="153" xr:uid="{00000000-0005-0000-0000-000090000000}"/>
    <cellStyle name="Обычный 2 5" xfId="34" xr:uid="{00000000-0005-0000-0000-000091000000}"/>
    <cellStyle name="Обычный 2 50" xfId="154" xr:uid="{00000000-0005-0000-0000-000092000000}"/>
    <cellStyle name="Обычный 2 51" xfId="155" xr:uid="{00000000-0005-0000-0000-000093000000}"/>
    <cellStyle name="Обычный 2 52" xfId="156" xr:uid="{00000000-0005-0000-0000-000094000000}"/>
    <cellStyle name="Обычный 2 53" xfId="157" xr:uid="{00000000-0005-0000-0000-000095000000}"/>
    <cellStyle name="Обычный 2 54" xfId="158" xr:uid="{00000000-0005-0000-0000-000096000000}"/>
    <cellStyle name="Обычный 2 55" xfId="159" xr:uid="{00000000-0005-0000-0000-000097000000}"/>
    <cellStyle name="Обычный 2 56" xfId="160" xr:uid="{00000000-0005-0000-0000-000098000000}"/>
    <cellStyle name="Обычный 2 57" xfId="161" xr:uid="{00000000-0005-0000-0000-000099000000}"/>
    <cellStyle name="Обычный 2 58" xfId="162" xr:uid="{00000000-0005-0000-0000-00009A000000}"/>
    <cellStyle name="Обычный 2 59" xfId="163" xr:uid="{00000000-0005-0000-0000-00009B000000}"/>
    <cellStyle name="Обычный 2 6" xfId="35" xr:uid="{00000000-0005-0000-0000-00009C000000}"/>
    <cellStyle name="Обычный 2 60" xfId="164" xr:uid="{00000000-0005-0000-0000-00009D000000}"/>
    <cellStyle name="Обычный 2 61" xfId="165" xr:uid="{00000000-0005-0000-0000-00009E000000}"/>
    <cellStyle name="Обычный 2 61 2" xfId="201" xr:uid="{00000000-0005-0000-0000-00009F000000}"/>
    <cellStyle name="Обычный 2 62" xfId="200" xr:uid="{00000000-0005-0000-0000-0000A0000000}"/>
    <cellStyle name="Обычный 2 7" xfId="36" xr:uid="{00000000-0005-0000-0000-0000A1000000}"/>
    <cellStyle name="Обычный 2 8" xfId="37" xr:uid="{00000000-0005-0000-0000-0000A2000000}"/>
    <cellStyle name="Обычный 2 9" xfId="38" xr:uid="{00000000-0005-0000-0000-0000A3000000}"/>
    <cellStyle name="Обычный 3" xfId="5" xr:uid="{00000000-0005-0000-0000-0000A4000000}"/>
    <cellStyle name="Обычный 3 10" xfId="83" xr:uid="{00000000-0005-0000-0000-0000A5000000}"/>
    <cellStyle name="Обычный 3 11" xfId="84" xr:uid="{00000000-0005-0000-0000-0000A6000000}"/>
    <cellStyle name="Обычный 3 12" xfId="85" xr:uid="{00000000-0005-0000-0000-0000A7000000}"/>
    <cellStyle name="Обычный 3 2" xfId="39" xr:uid="{00000000-0005-0000-0000-0000A8000000}"/>
    <cellStyle name="Обычный 3 2 10" xfId="86" xr:uid="{00000000-0005-0000-0000-0000A9000000}"/>
    <cellStyle name="Обычный 3 2 11" xfId="87" xr:uid="{00000000-0005-0000-0000-0000AA000000}"/>
    <cellStyle name="Обычный 3 2 12" xfId="88" xr:uid="{00000000-0005-0000-0000-0000AB000000}"/>
    <cellStyle name="Обычный 3 2 2" xfId="89" xr:uid="{00000000-0005-0000-0000-0000AC000000}"/>
    <cellStyle name="Обычный 3 2 3" xfId="90" xr:uid="{00000000-0005-0000-0000-0000AD000000}"/>
    <cellStyle name="Обычный 3 2 4" xfId="91" xr:uid="{00000000-0005-0000-0000-0000AE000000}"/>
    <cellStyle name="Обычный 3 2 5" xfId="92" xr:uid="{00000000-0005-0000-0000-0000AF000000}"/>
    <cellStyle name="Обычный 3 2 6" xfId="93" xr:uid="{00000000-0005-0000-0000-0000B0000000}"/>
    <cellStyle name="Обычный 3 2 7" xfId="94" xr:uid="{00000000-0005-0000-0000-0000B1000000}"/>
    <cellStyle name="Обычный 3 2 8" xfId="95" xr:uid="{00000000-0005-0000-0000-0000B2000000}"/>
    <cellStyle name="Обычный 3 2 9" xfId="96" xr:uid="{00000000-0005-0000-0000-0000B3000000}"/>
    <cellStyle name="Обычный 3 3" xfId="97" xr:uid="{00000000-0005-0000-0000-0000B4000000}"/>
    <cellStyle name="Обычный 3 4" xfId="98" xr:uid="{00000000-0005-0000-0000-0000B5000000}"/>
    <cellStyle name="Обычный 3 5" xfId="99" xr:uid="{00000000-0005-0000-0000-0000B6000000}"/>
    <cellStyle name="Обычный 3 6" xfId="100" xr:uid="{00000000-0005-0000-0000-0000B7000000}"/>
    <cellStyle name="Обычный 3 7" xfId="101" xr:uid="{00000000-0005-0000-0000-0000B8000000}"/>
    <cellStyle name="Обычный 3 8" xfId="102" xr:uid="{00000000-0005-0000-0000-0000B9000000}"/>
    <cellStyle name="Обычный 3 9" xfId="103" xr:uid="{00000000-0005-0000-0000-0000BA000000}"/>
    <cellStyle name="Обычный 4" xfId="40" xr:uid="{00000000-0005-0000-0000-0000BB000000}"/>
    <cellStyle name="Обычный 4 2" xfId="41" xr:uid="{00000000-0005-0000-0000-0000BC000000}"/>
    <cellStyle name="Обычный 4 3" xfId="42" xr:uid="{00000000-0005-0000-0000-0000BD000000}"/>
    <cellStyle name="Обычный 4 3 2" xfId="43" xr:uid="{00000000-0005-0000-0000-0000BE000000}"/>
    <cellStyle name="Обычный 4 3_дотация районная ноябрь на 18-20" xfId="44" xr:uid="{00000000-0005-0000-0000-0000BF000000}"/>
    <cellStyle name="Обычный 5" xfId="45" xr:uid="{00000000-0005-0000-0000-0000C0000000}"/>
    <cellStyle name="Обычный 6" xfId="46" xr:uid="{00000000-0005-0000-0000-0000C1000000}"/>
    <cellStyle name="Обычный 7" xfId="47" xr:uid="{00000000-0005-0000-0000-0000C2000000}"/>
    <cellStyle name="Обычный 8" xfId="48" xr:uid="{00000000-0005-0000-0000-0000C3000000}"/>
    <cellStyle name="Обычный 9" xfId="49" xr:uid="{00000000-0005-0000-0000-0000C4000000}"/>
    <cellStyle name="Обычный_tmp" xfId="166" xr:uid="{00000000-0005-0000-0000-0000C5000000}"/>
    <cellStyle name="Обычный_Лист1" xfId="202" xr:uid="{00000000-0005-0000-0000-0000C6000000}"/>
    <cellStyle name="Обычный_Лист1 2" xfId="50" xr:uid="{00000000-0005-0000-0000-0000C7000000}"/>
    <cellStyle name="Стиль 1" xfId="51" xr:uid="{00000000-0005-0000-0000-0000C8000000}"/>
    <cellStyle name="Стиль 1 2" xfId="52" xr:uid="{00000000-0005-0000-0000-0000C9000000}"/>
    <cellStyle name="Финансовый 2" xfId="53" xr:uid="{00000000-0005-0000-0000-0000C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24.12.2019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40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2000251</xdr:colOff>
      <xdr:row>8</xdr:row>
      <xdr:rowOff>40005</xdr:rowOff>
    </xdr:from>
    <xdr:to>
      <xdr:col>4</xdr:col>
      <xdr:colOff>5612</xdr:colOff>
      <xdr:row>13</xdr:row>
      <xdr:rowOff>316230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752976" y="40005"/>
          <a:ext cx="2739286" cy="1085850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 на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24. 12. 2019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  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2686050</xdr:colOff>
      <xdr:row>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772025" y="0"/>
          <a:ext cx="268605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8</xdr:row>
      <xdr:rowOff>1</xdr:rowOff>
    </xdr:from>
    <xdr:to>
      <xdr:col>3</xdr:col>
      <xdr:colOff>2632517</xdr:colOff>
      <xdr:row>12</xdr:row>
      <xdr:rowOff>113662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132638" y="161926"/>
          <a:ext cx="3500504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8</xdr:row>
      <xdr:rowOff>0</xdr:rowOff>
    </xdr:from>
    <xdr:to>
      <xdr:col>3</xdr:col>
      <xdr:colOff>3338620</xdr:colOff>
      <xdr:row>15</xdr:row>
      <xdr:rowOff>68407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519132" y="161925"/>
          <a:ext cx="2810588" cy="140190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3190875</xdr:colOff>
      <xdr:row>8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505450" y="0"/>
          <a:ext cx="2686050" cy="133350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139065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524375" y="0"/>
          <a:ext cx="2914650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на плановый период 2021 и 2022годов"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19.06.2020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62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524375" y="1400175"/>
          <a:ext cx="2914650" cy="1038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4124325</xdr:colOff>
      <xdr:row>7</xdr:row>
      <xdr:rowOff>0</xdr:rowOff>
    </xdr:from>
    <xdr:to>
      <xdr:col>4</xdr:col>
      <xdr:colOff>7621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1333500"/>
          <a:ext cx="1836421" cy="1257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4105276</xdr:colOff>
      <xdr:row>0</xdr:row>
      <xdr:rowOff>57150</xdr:rowOff>
    </xdr:from>
    <xdr:to>
      <xdr:col>4</xdr:col>
      <xdr:colOff>1</xdr:colOff>
      <xdr:row>6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09601" y="57150"/>
          <a:ext cx="1828800" cy="1181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 год и на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19.06.2020 №  62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800100</xdr:colOff>
      <xdr:row>6</xdr:row>
      <xdr:rowOff>45720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591050" y="0"/>
          <a:ext cx="337185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781050</xdr:colOff>
      <xdr:row>13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591050" y="1400175"/>
          <a:ext cx="3352800" cy="116205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 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40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7</xdr:row>
      <xdr:rowOff>0</xdr:rowOff>
    </xdr:from>
    <xdr:to>
      <xdr:col>5</xdr:col>
      <xdr:colOff>0</xdr:colOff>
      <xdr:row>12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981325" y="1333500"/>
          <a:ext cx="3343275" cy="10858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40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2247900</xdr:colOff>
      <xdr:row>0</xdr:row>
      <xdr:rowOff>0</xdr:rowOff>
    </xdr:from>
    <xdr:to>
      <xdr:col>4</xdr:col>
      <xdr:colOff>1038225</xdr:colOff>
      <xdr:row>6</xdr:row>
      <xdr:rowOff>102870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943225" y="0"/>
          <a:ext cx="337185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19.06.2020 №  62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2</xdr:col>
      <xdr:colOff>1047750</xdr:colOff>
      <xdr:row>13</xdr:row>
      <xdr:rowOff>19049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229225" y="1504950"/>
          <a:ext cx="3581400" cy="114299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zoomScaleSheetLayoutView="62" workbookViewId="0">
      <selection activeCell="A33" sqref="A33"/>
    </sheetView>
  </sheetViews>
  <sheetFormatPr defaultColWidth="9.140625" defaultRowHeight="12.75" x14ac:dyDescent="0.2"/>
  <cols>
    <col min="1" max="1" width="68" style="1" customWidth="1"/>
    <col min="2" max="2" width="29.140625" style="1" customWidth="1"/>
    <col min="3" max="3" width="19" style="85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50"/>
    </row>
    <row r="2" spans="1:2" ht="12" customHeight="1" x14ac:dyDescent="0.25">
      <c r="B2" s="50"/>
    </row>
    <row r="3" spans="1:2" ht="15" x14ac:dyDescent="0.25">
      <c r="B3" s="50"/>
    </row>
    <row r="4" spans="1:2" ht="15" x14ac:dyDescent="0.25">
      <c r="B4" s="50"/>
    </row>
    <row r="16" spans="1:2" ht="9.75" customHeight="1" x14ac:dyDescent="0.2">
      <c r="A16" s="3"/>
      <c r="B16" s="3"/>
    </row>
    <row r="17" spans="1:5" ht="21" customHeight="1" x14ac:dyDescent="0.2">
      <c r="A17" s="230" t="s">
        <v>113</v>
      </c>
      <c r="B17" s="230"/>
      <c r="C17" s="230"/>
    </row>
    <row r="18" spans="1:5" ht="18" customHeight="1" x14ac:dyDescent="0.2">
      <c r="A18" s="230"/>
      <c r="B18" s="230"/>
      <c r="C18" s="230"/>
    </row>
    <row r="19" spans="1:5" ht="15.75" x14ac:dyDescent="0.2">
      <c r="A19" s="4"/>
      <c r="B19" s="5"/>
      <c r="C19" s="86" t="s">
        <v>3</v>
      </c>
    </row>
    <row r="20" spans="1:5" ht="48.75" customHeight="1" x14ac:dyDescent="0.2">
      <c r="A20" s="6" t="s">
        <v>1</v>
      </c>
      <c r="B20" s="7" t="s">
        <v>4</v>
      </c>
      <c r="C20" s="87" t="s">
        <v>114</v>
      </c>
    </row>
    <row r="21" spans="1:5" ht="19.149999999999999" customHeight="1" x14ac:dyDescent="0.2">
      <c r="A21" s="8" t="s">
        <v>5</v>
      </c>
      <c r="B21" s="6" t="s">
        <v>6</v>
      </c>
      <c r="C21" s="89">
        <f>C22+C26+C31+C35+C38+C40+C43+C46+C50+C24+C33</f>
        <v>146970.34146</v>
      </c>
      <c r="E21" s="9"/>
    </row>
    <row r="22" spans="1:5" s="10" customFormat="1" ht="16.149999999999999" customHeight="1" x14ac:dyDescent="0.2">
      <c r="A22" s="8" t="s">
        <v>7</v>
      </c>
      <c r="B22" s="6" t="s">
        <v>8</v>
      </c>
      <c r="C22" s="89">
        <f>C23</f>
        <v>99950</v>
      </c>
      <c r="E22" s="48"/>
    </row>
    <row r="23" spans="1:5" s="10" customFormat="1" ht="16.149999999999999" customHeight="1" x14ac:dyDescent="0.25">
      <c r="A23" s="47" t="s">
        <v>9</v>
      </c>
      <c r="B23" s="19" t="s">
        <v>10</v>
      </c>
      <c r="C23" s="90">
        <v>99950</v>
      </c>
      <c r="E23" s="11"/>
    </row>
    <row r="24" spans="1:5" ht="32.450000000000003" customHeight="1" x14ac:dyDescent="0.2">
      <c r="A24" s="15" t="s">
        <v>11</v>
      </c>
      <c r="B24" s="6" t="s">
        <v>12</v>
      </c>
      <c r="C24" s="89">
        <f>C25</f>
        <v>224.58637999999999</v>
      </c>
    </row>
    <row r="25" spans="1:5" s="2" customFormat="1" ht="32.450000000000003" customHeight="1" x14ac:dyDescent="0.25">
      <c r="A25" s="14" t="s">
        <v>13</v>
      </c>
      <c r="B25" s="16" t="s">
        <v>14</v>
      </c>
      <c r="C25" s="91">
        <v>224.58637999999999</v>
      </c>
      <c r="D25" s="2" t="s">
        <v>112</v>
      </c>
    </row>
    <row r="26" spans="1:5" s="10" customFormat="1" ht="19.149999999999999" customHeight="1" x14ac:dyDescent="0.2">
      <c r="A26" s="17" t="s">
        <v>15</v>
      </c>
      <c r="B26" s="6" t="s">
        <v>16</v>
      </c>
      <c r="C26" s="89">
        <f>C27+C28+C29+C30</f>
        <v>8011.3</v>
      </c>
    </row>
    <row r="27" spans="1:5" s="10" customFormat="1" ht="30" customHeight="1" x14ac:dyDescent="0.25">
      <c r="A27" s="18" t="s">
        <v>17</v>
      </c>
      <c r="B27" s="19" t="s">
        <v>18</v>
      </c>
      <c r="C27" s="90">
        <v>3938.5</v>
      </c>
    </row>
    <row r="28" spans="1:5" ht="24" customHeight="1" x14ac:dyDescent="0.2">
      <c r="A28" s="20" t="s">
        <v>19</v>
      </c>
      <c r="B28" s="21" t="s">
        <v>20</v>
      </c>
      <c r="C28" s="92">
        <v>3323.3</v>
      </c>
    </row>
    <row r="29" spans="1:5" ht="15" customHeight="1" x14ac:dyDescent="0.2">
      <c r="A29" s="22" t="s">
        <v>21</v>
      </c>
      <c r="B29" s="13" t="s">
        <v>22</v>
      </c>
      <c r="C29" s="93">
        <f>722-3.267</f>
        <v>718.73299999999995</v>
      </c>
    </row>
    <row r="30" spans="1:5" ht="33" customHeight="1" x14ac:dyDescent="0.2">
      <c r="A30" s="22" t="s">
        <v>92</v>
      </c>
      <c r="B30" s="13" t="s">
        <v>91</v>
      </c>
      <c r="C30" s="93">
        <f>27.5+3.267</f>
        <v>30.766999999999999</v>
      </c>
    </row>
    <row r="31" spans="1:5" s="10" customFormat="1" ht="18" customHeight="1" x14ac:dyDescent="0.2">
      <c r="A31" s="23" t="s">
        <v>23</v>
      </c>
      <c r="B31" s="6" t="s">
        <v>24</v>
      </c>
      <c r="C31" s="89">
        <f>C32</f>
        <v>75.7</v>
      </c>
    </row>
    <row r="32" spans="1:5" s="25" customFormat="1" ht="30" customHeight="1" x14ac:dyDescent="0.2">
      <c r="A32" s="22" t="s">
        <v>68</v>
      </c>
      <c r="B32" s="24" t="s">
        <v>67</v>
      </c>
      <c r="C32" s="93">
        <v>75.7</v>
      </c>
    </row>
    <row r="33" spans="1:3" s="25" customFormat="1" ht="32.25" customHeight="1" x14ac:dyDescent="0.2">
      <c r="A33" s="26" t="s">
        <v>62</v>
      </c>
      <c r="B33" s="27" t="s">
        <v>63</v>
      </c>
      <c r="C33" s="94">
        <f>C34</f>
        <v>1</v>
      </c>
    </row>
    <row r="34" spans="1:3" s="25" customFormat="1" ht="32.25" customHeight="1" x14ac:dyDescent="0.2">
      <c r="A34" s="22" t="s">
        <v>69</v>
      </c>
      <c r="B34" s="24" t="s">
        <v>95</v>
      </c>
      <c r="C34" s="93">
        <v>1</v>
      </c>
    </row>
    <row r="35" spans="1:3" s="10" customFormat="1" ht="43.5" customHeight="1" x14ac:dyDescent="0.2">
      <c r="A35" s="23" t="s">
        <v>25</v>
      </c>
      <c r="B35" s="6" t="s">
        <v>26</v>
      </c>
      <c r="C35" s="89">
        <f>C36+C37</f>
        <v>17959.794839999999</v>
      </c>
    </row>
    <row r="36" spans="1:3" ht="75.75" customHeight="1" x14ac:dyDescent="0.25">
      <c r="A36" s="12" t="s">
        <v>27</v>
      </c>
      <c r="B36" s="13" t="s">
        <v>28</v>
      </c>
      <c r="C36" s="90">
        <v>17959.794839999999</v>
      </c>
    </row>
    <row r="37" spans="1:3" ht="15.75" hidden="1" customHeight="1" x14ac:dyDescent="0.25">
      <c r="A37" s="12" t="s">
        <v>96</v>
      </c>
      <c r="B37" s="13" t="s">
        <v>97</v>
      </c>
      <c r="C37" s="90">
        <v>0</v>
      </c>
    </row>
    <row r="38" spans="1:3" s="28" customFormat="1" ht="13.5" customHeight="1" x14ac:dyDescent="0.2">
      <c r="A38" s="26" t="s">
        <v>29</v>
      </c>
      <c r="B38" s="27" t="s">
        <v>30</v>
      </c>
      <c r="C38" s="89">
        <f>C39</f>
        <v>1010.89</v>
      </c>
    </row>
    <row r="39" spans="1:3" s="25" customFormat="1" ht="16.5" customHeight="1" x14ac:dyDescent="0.2">
      <c r="A39" s="29" t="s">
        <v>31</v>
      </c>
      <c r="B39" s="24" t="s">
        <v>32</v>
      </c>
      <c r="C39" s="90">
        <v>1010.89</v>
      </c>
    </row>
    <row r="40" spans="1:3" s="10" customFormat="1" ht="30" customHeight="1" x14ac:dyDescent="0.2">
      <c r="A40" s="23" t="s">
        <v>33</v>
      </c>
      <c r="B40" s="6" t="s">
        <v>34</v>
      </c>
      <c r="C40" s="89">
        <f>C41+C42</f>
        <v>17528.134239999999</v>
      </c>
    </row>
    <row r="41" spans="1:3" s="25" customFormat="1" ht="19.5" customHeight="1" x14ac:dyDescent="0.25">
      <c r="A41" s="12" t="s">
        <v>65</v>
      </c>
      <c r="B41" s="24" t="s">
        <v>35</v>
      </c>
      <c r="C41" s="90">
        <v>14884.067999999999</v>
      </c>
    </row>
    <row r="42" spans="1:3" s="25" customFormat="1" ht="18.75" customHeight="1" x14ac:dyDescent="0.25">
      <c r="A42" s="12" t="s">
        <v>66</v>
      </c>
      <c r="B42" s="24" t="s">
        <v>64</v>
      </c>
      <c r="C42" s="90">
        <v>2644.0662400000001</v>
      </c>
    </row>
    <row r="43" spans="1:3" s="10" customFormat="1" ht="29.25" customHeight="1" x14ac:dyDescent="0.2">
      <c r="A43" s="23" t="s">
        <v>36</v>
      </c>
      <c r="B43" s="6" t="s">
        <v>37</v>
      </c>
      <c r="C43" s="89">
        <f>C45+C44</f>
        <v>1436.796</v>
      </c>
    </row>
    <row r="44" spans="1:3" s="10" customFormat="1" ht="74.25" customHeight="1" x14ac:dyDescent="0.25">
      <c r="A44" s="30" t="s">
        <v>98</v>
      </c>
      <c r="B44" s="13" t="s">
        <v>99</v>
      </c>
      <c r="C44" s="90">
        <v>839.79600000000005</v>
      </c>
    </row>
    <row r="45" spans="1:3" ht="28.5" customHeight="1" x14ac:dyDescent="0.25">
      <c r="A45" s="30" t="s">
        <v>38</v>
      </c>
      <c r="B45" s="13" t="s">
        <v>39</v>
      </c>
      <c r="C45" s="90">
        <v>597</v>
      </c>
    </row>
    <row r="46" spans="1:3" s="10" customFormat="1" ht="15" customHeight="1" x14ac:dyDescent="0.2">
      <c r="A46" s="23" t="s">
        <v>40</v>
      </c>
      <c r="B46" s="6" t="s">
        <v>41</v>
      </c>
      <c r="C46" s="89">
        <f>SUM(C47:C49)</f>
        <v>772.14</v>
      </c>
    </row>
    <row r="47" spans="1:3" s="10" customFormat="1" ht="27.75" customHeight="1" x14ac:dyDescent="0.25">
      <c r="A47" s="30" t="s">
        <v>194</v>
      </c>
      <c r="B47" s="13" t="s">
        <v>193</v>
      </c>
      <c r="C47" s="90">
        <v>4</v>
      </c>
    </row>
    <row r="48" spans="1:3" s="10" customFormat="1" ht="90" customHeight="1" x14ac:dyDescent="0.25">
      <c r="A48" s="30" t="s">
        <v>155</v>
      </c>
      <c r="B48" s="13" t="s">
        <v>156</v>
      </c>
      <c r="C48" s="90">
        <v>188.04</v>
      </c>
    </row>
    <row r="49" spans="1:3" s="10" customFormat="1" ht="15.75" customHeight="1" x14ac:dyDescent="0.25">
      <c r="A49" s="30" t="s">
        <v>165</v>
      </c>
      <c r="B49" s="13" t="s">
        <v>166</v>
      </c>
      <c r="C49" s="90">
        <v>580.1</v>
      </c>
    </row>
    <row r="50" spans="1:3" s="10" customFormat="1" ht="14.25" x14ac:dyDescent="0.2">
      <c r="A50" s="23" t="s">
        <v>42</v>
      </c>
      <c r="B50" s="6" t="s">
        <v>43</v>
      </c>
      <c r="C50" s="89">
        <f>C51+C52</f>
        <v>0</v>
      </c>
    </row>
    <row r="51" spans="1:3" ht="15" customHeight="1" x14ac:dyDescent="0.25">
      <c r="A51" s="30" t="s">
        <v>44</v>
      </c>
      <c r="B51" s="13" t="s">
        <v>45</v>
      </c>
      <c r="C51" s="93">
        <v>0</v>
      </c>
    </row>
    <row r="52" spans="1:3" ht="15" hidden="1" customHeight="1" x14ac:dyDescent="0.25">
      <c r="A52" s="30" t="s">
        <v>103</v>
      </c>
      <c r="B52" s="13" t="s">
        <v>102</v>
      </c>
      <c r="C52" s="93">
        <v>0</v>
      </c>
    </row>
    <row r="53" spans="1:3" ht="14.25" x14ac:dyDescent="0.2">
      <c r="A53" s="23" t="s">
        <v>46</v>
      </c>
      <c r="B53" s="6" t="s">
        <v>47</v>
      </c>
      <c r="C53" s="89">
        <f>C54+C76+C78</f>
        <v>1235339.24758</v>
      </c>
    </row>
    <row r="54" spans="1:3" s="10" customFormat="1" ht="30.75" customHeight="1" x14ac:dyDescent="0.2">
      <c r="A54" s="23" t="s">
        <v>48</v>
      </c>
      <c r="B54" s="46" t="s">
        <v>70</v>
      </c>
      <c r="C54" s="89">
        <f>C55+C58+C66+C72</f>
        <v>1237995.12308</v>
      </c>
    </row>
    <row r="55" spans="1:3" s="10" customFormat="1" ht="20.45" customHeight="1" x14ac:dyDescent="0.2">
      <c r="A55" s="32" t="s">
        <v>49</v>
      </c>
      <c r="B55" s="33" t="s">
        <v>71</v>
      </c>
      <c r="C55" s="89">
        <f>C56+C57</f>
        <v>143980.6</v>
      </c>
    </row>
    <row r="56" spans="1:3" ht="15" x14ac:dyDescent="0.2">
      <c r="A56" s="34" t="s">
        <v>74</v>
      </c>
      <c r="B56" s="35" t="s">
        <v>75</v>
      </c>
      <c r="C56" s="93">
        <v>137899.20000000001</v>
      </c>
    </row>
    <row r="57" spans="1:3" ht="30" x14ac:dyDescent="0.25">
      <c r="A57" s="30" t="s">
        <v>84</v>
      </c>
      <c r="B57" s="13" t="s">
        <v>76</v>
      </c>
      <c r="C57" s="93">
        <v>6081.4</v>
      </c>
    </row>
    <row r="58" spans="1:3" s="10" customFormat="1" ht="30" x14ac:dyDescent="0.25">
      <c r="A58" s="30" t="s">
        <v>50</v>
      </c>
      <c r="B58" s="37" t="s">
        <v>72</v>
      </c>
      <c r="C58" s="89">
        <f>C65+C64+C63+C59+C60+C62+C61</f>
        <v>385187.02100000001</v>
      </c>
    </row>
    <row r="59" spans="1:3" s="10" customFormat="1" ht="30" x14ac:dyDescent="0.25">
      <c r="A59" s="30" t="s">
        <v>104</v>
      </c>
      <c r="B59" s="13" t="s">
        <v>105</v>
      </c>
      <c r="C59" s="90">
        <v>92136.4</v>
      </c>
    </row>
    <row r="60" spans="1:3" s="10" customFormat="1" ht="45" x14ac:dyDescent="0.25">
      <c r="A60" s="30" t="s">
        <v>159</v>
      </c>
      <c r="B60" s="13" t="s">
        <v>160</v>
      </c>
      <c r="C60" s="90">
        <v>6118.2</v>
      </c>
    </row>
    <row r="61" spans="1:3" s="10" customFormat="1" ht="63" x14ac:dyDescent="0.2">
      <c r="A61" s="84" t="s">
        <v>192</v>
      </c>
      <c r="B61" s="13" t="s">
        <v>191</v>
      </c>
      <c r="C61" s="90">
        <v>28388</v>
      </c>
    </row>
    <row r="62" spans="1:3" s="10" customFormat="1" ht="60" x14ac:dyDescent="0.25">
      <c r="A62" s="30" t="s">
        <v>161</v>
      </c>
      <c r="B62" s="13" t="s">
        <v>162</v>
      </c>
      <c r="C62" s="90">
        <v>105.2</v>
      </c>
    </row>
    <row r="63" spans="1:3" s="10" customFormat="1" ht="30" x14ac:dyDescent="0.25">
      <c r="A63" s="30" t="s">
        <v>100</v>
      </c>
      <c r="B63" s="13" t="s">
        <v>101</v>
      </c>
      <c r="C63" s="90">
        <v>1208.856</v>
      </c>
    </row>
    <row r="64" spans="1:3" s="10" customFormat="1" ht="30" x14ac:dyDescent="0.25">
      <c r="A64" s="30" t="s">
        <v>93</v>
      </c>
      <c r="B64" s="13" t="s">
        <v>94</v>
      </c>
      <c r="C64" s="90">
        <v>200</v>
      </c>
    </row>
    <row r="65" spans="1:3" s="10" customFormat="1" ht="15" x14ac:dyDescent="0.25">
      <c r="A65" s="30" t="s">
        <v>51</v>
      </c>
      <c r="B65" s="13" t="s">
        <v>77</v>
      </c>
      <c r="C65" s="90">
        <v>257030.36499999999</v>
      </c>
    </row>
    <row r="66" spans="1:3" s="10" customFormat="1" ht="14.25" x14ac:dyDescent="0.2">
      <c r="A66" s="36" t="s">
        <v>52</v>
      </c>
      <c r="B66" s="46" t="s">
        <v>73</v>
      </c>
      <c r="C66" s="95">
        <f>C67+C68+C71+C69+C70</f>
        <v>692233.39999999991</v>
      </c>
    </row>
    <row r="67" spans="1:3" s="10" customFormat="1" ht="37.5" customHeight="1" x14ac:dyDescent="0.2">
      <c r="A67" s="38" t="s">
        <v>53</v>
      </c>
      <c r="B67" s="13" t="s">
        <v>78</v>
      </c>
      <c r="C67" s="96">
        <v>11144.6</v>
      </c>
    </row>
    <row r="68" spans="1:3" s="31" customFormat="1" ht="30" customHeight="1" x14ac:dyDescent="0.2">
      <c r="A68" s="38" t="s">
        <v>85</v>
      </c>
      <c r="B68" s="13" t="s">
        <v>79</v>
      </c>
      <c r="C68" s="90">
        <v>35554.1</v>
      </c>
    </row>
    <row r="69" spans="1:3" s="31" customFormat="1" ht="63.75" customHeight="1" x14ac:dyDescent="0.2">
      <c r="A69" s="34" t="s">
        <v>54</v>
      </c>
      <c r="B69" s="13" t="s">
        <v>80</v>
      </c>
      <c r="C69" s="90">
        <v>9.1999999999999993</v>
      </c>
    </row>
    <row r="70" spans="1:3" s="31" customFormat="1" ht="32.25" customHeight="1" x14ac:dyDescent="0.2">
      <c r="A70" s="34" t="s">
        <v>163</v>
      </c>
      <c r="B70" s="13" t="s">
        <v>164</v>
      </c>
      <c r="C70" s="90">
        <v>460.4</v>
      </c>
    </row>
    <row r="71" spans="1:3" s="31" customFormat="1" ht="15" x14ac:dyDescent="0.25">
      <c r="A71" s="30" t="s">
        <v>55</v>
      </c>
      <c r="B71" s="13" t="s">
        <v>81</v>
      </c>
      <c r="C71" s="97">
        <v>645065.1</v>
      </c>
    </row>
    <row r="72" spans="1:3" s="10" customFormat="1" ht="16.5" customHeight="1" x14ac:dyDescent="0.2">
      <c r="A72" s="23" t="s">
        <v>56</v>
      </c>
      <c r="B72" s="46" t="s">
        <v>82</v>
      </c>
      <c r="C72" s="89">
        <f>C73+C74+C75</f>
        <v>16594.102080000001</v>
      </c>
    </row>
    <row r="73" spans="1:3" ht="47.25" customHeight="1" x14ac:dyDescent="0.2">
      <c r="A73" s="34" t="s">
        <v>86</v>
      </c>
      <c r="B73" s="24" t="s">
        <v>83</v>
      </c>
      <c r="C73" s="90">
        <v>10667.50208</v>
      </c>
    </row>
    <row r="74" spans="1:3" ht="33" hidden="1" customHeight="1" x14ac:dyDescent="0.2">
      <c r="A74" s="34" t="s">
        <v>107</v>
      </c>
      <c r="B74" s="24" t="s">
        <v>106</v>
      </c>
      <c r="C74" s="90">
        <v>0</v>
      </c>
    </row>
    <row r="75" spans="1:3" ht="20.25" customHeight="1" x14ac:dyDescent="0.2">
      <c r="A75" s="34" t="s">
        <v>111</v>
      </c>
      <c r="B75" s="24" t="s">
        <v>110</v>
      </c>
      <c r="C75" s="90">
        <v>5926.6</v>
      </c>
    </row>
    <row r="76" spans="1:3" s="39" customFormat="1" ht="14.25" x14ac:dyDescent="0.2">
      <c r="A76" s="23" t="s">
        <v>57</v>
      </c>
      <c r="B76" s="6" t="s">
        <v>58</v>
      </c>
      <c r="C76" s="98">
        <f>C77</f>
        <v>183</v>
      </c>
    </row>
    <row r="77" spans="1:3" s="41" customFormat="1" ht="32.25" customHeight="1" x14ac:dyDescent="0.25">
      <c r="A77" s="40" t="s">
        <v>59</v>
      </c>
      <c r="B77" s="13" t="s">
        <v>90</v>
      </c>
      <c r="C77" s="99">
        <v>183</v>
      </c>
    </row>
    <row r="78" spans="1:3" s="41" customFormat="1" ht="20.25" customHeight="1" x14ac:dyDescent="0.2">
      <c r="A78" s="51" t="s">
        <v>87</v>
      </c>
      <c r="B78" s="49" t="s">
        <v>88</v>
      </c>
      <c r="C78" s="100">
        <f>C80+C79</f>
        <v>-2838.8755000000001</v>
      </c>
    </row>
    <row r="79" spans="1:3" s="41" customFormat="1" ht="45" customHeight="1" x14ac:dyDescent="0.25">
      <c r="A79" s="40" t="s">
        <v>108</v>
      </c>
      <c r="B79" s="13" t="s">
        <v>109</v>
      </c>
      <c r="C79" s="99">
        <v>-30</v>
      </c>
    </row>
    <row r="80" spans="1:3" ht="30" customHeight="1" x14ac:dyDescent="0.25">
      <c r="A80" s="30" t="s">
        <v>60</v>
      </c>
      <c r="B80" s="13" t="s">
        <v>89</v>
      </c>
      <c r="C80" s="99">
        <v>-2808.8755000000001</v>
      </c>
    </row>
    <row r="81" spans="1:3" ht="14.25" x14ac:dyDescent="0.2">
      <c r="A81" s="231" t="s">
        <v>61</v>
      </c>
      <c r="B81" s="231"/>
      <c r="C81" s="89">
        <f>C53+C21</f>
        <v>1382309.58904</v>
      </c>
    </row>
    <row r="82" spans="1:3" ht="15" x14ac:dyDescent="0.25">
      <c r="A82" s="42"/>
      <c r="B82" s="43"/>
      <c r="C82" s="88"/>
    </row>
    <row r="83" spans="1:3" ht="15" x14ac:dyDescent="0.25">
      <c r="A83" s="44" t="s">
        <v>2</v>
      </c>
      <c r="B83" s="232" t="s">
        <v>0</v>
      </c>
      <c r="C83" s="232"/>
    </row>
  </sheetData>
  <mergeCells count="3">
    <mergeCell ref="A17:C18"/>
    <mergeCell ref="A81:B81"/>
    <mergeCell ref="B83:C83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7" r:id="rId3" location="dst0" display="http://www.consultant.ru/document/cons_doc_LAW_349551/ - dst0" xr:uid="{00000000-0004-0000-0000-000002000000}"/>
  </hyperlinks>
  <pageMargins left="0.78740157480314965" right="0.39370078740157483" top="0.70866141732283472" bottom="0.39370078740157483" header="0.51181102362204722" footer="0"/>
  <pageSetup paperSize="9" scale="70" orientation="portrait" r:id="rId4"/>
  <headerFooter differentFirst="1" alignWithMargins="0">
    <oddHeader>&amp;C&amp;P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48"/>
  <sheetViews>
    <sheetView workbookViewId="0">
      <selection activeCell="F19" sqref="F19"/>
    </sheetView>
  </sheetViews>
  <sheetFormatPr defaultColWidth="9.140625" defaultRowHeight="12.75" x14ac:dyDescent="0.2"/>
  <cols>
    <col min="1" max="1" width="18.7109375" style="69" customWidth="1"/>
    <col min="2" max="2" width="23.28515625" style="69" customWidth="1"/>
    <col min="3" max="3" width="30.28515625" style="69" customWidth="1"/>
    <col min="4" max="4" width="40.7109375" style="69" customWidth="1"/>
    <col min="5" max="5" width="9.140625" style="69"/>
    <col min="6" max="6" width="64.85546875" style="69" customWidth="1"/>
    <col min="7" max="256" width="9.140625" style="69"/>
    <col min="257" max="257" width="18.7109375" style="69" customWidth="1"/>
    <col min="258" max="258" width="22.5703125" style="69" customWidth="1"/>
    <col min="259" max="259" width="30.28515625" style="69" customWidth="1"/>
    <col min="260" max="260" width="40.7109375" style="69" customWidth="1"/>
    <col min="261" max="261" width="9.140625" style="69"/>
    <col min="262" max="262" width="64.85546875" style="69" customWidth="1"/>
    <col min="263" max="512" width="9.140625" style="69"/>
    <col min="513" max="513" width="18.7109375" style="69" customWidth="1"/>
    <col min="514" max="514" width="22.5703125" style="69" customWidth="1"/>
    <col min="515" max="515" width="30.28515625" style="69" customWidth="1"/>
    <col min="516" max="516" width="40.7109375" style="69" customWidth="1"/>
    <col min="517" max="517" width="9.140625" style="69"/>
    <col min="518" max="518" width="64.85546875" style="69" customWidth="1"/>
    <col min="519" max="768" width="9.140625" style="69"/>
    <col min="769" max="769" width="18.7109375" style="69" customWidth="1"/>
    <col min="770" max="770" width="22.5703125" style="69" customWidth="1"/>
    <col min="771" max="771" width="30.28515625" style="69" customWidth="1"/>
    <col min="772" max="772" width="40.7109375" style="69" customWidth="1"/>
    <col min="773" max="773" width="9.140625" style="69"/>
    <col min="774" max="774" width="64.85546875" style="69" customWidth="1"/>
    <col min="775" max="1024" width="9.140625" style="69"/>
    <col min="1025" max="1025" width="18.7109375" style="69" customWidth="1"/>
    <col min="1026" max="1026" width="22.5703125" style="69" customWidth="1"/>
    <col min="1027" max="1027" width="30.28515625" style="69" customWidth="1"/>
    <col min="1028" max="1028" width="40.7109375" style="69" customWidth="1"/>
    <col min="1029" max="1029" width="9.140625" style="69"/>
    <col min="1030" max="1030" width="64.85546875" style="69" customWidth="1"/>
    <col min="1031" max="1280" width="9.140625" style="69"/>
    <col min="1281" max="1281" width="18.7109375" style="69" customWidth="1"/>
    <col min="1282" max="1282" width="22.5703125" style="69" customWidth="1"/>
    <col min="1283" max="1283" width="30.28515625" style="69" customWidth="1"/>
    <col min="1284" max="1284" width="40.7109375" style="69" customWidth="1"/>
    <col min="1285" max="1285" width="9.140625" style="69"/>
    <col min="1286" max="1286" width="64.85546875" style="69" customWidth="1"/>
    <col min="1287" max="1536" width="9.140625" style="69"/>
    <col min="1537" max="1537" width="18.7109375" style="69" customWidth="1"/>
    <col min="1538" max="1538" width="22.5703125" style="69" customWidth="1"/>
    <col min="1539" max="1539" width="30.28515625" style="69" customWidth="1"/>
    <col min="1540" max="1540" width="40.7109375" style="69" customWidth="1"/>
    <col min="1541" max="1541" width="9.140625" style="69"/>
    <col min="1542" max="1542" width="64.85546875" style="69" customWidth="1"/>
    <col min="1543" max="1792" width="9.140625" style="69"/>
    <col min="1793" max="1793" width="18.7109375" style="69" customWidth="1"/>
    <col min="1794" max="1794" width="22.5703125" style="69" customWidth="1"/>
    <col min="1795" max="1795" width="30.28515625" style="69" customWidth="1"/>
    <col min="1796" max="1796" width="40.7109375" style="69" customWidth="1"/>
    <col min="1797" max="1797" width="9.140625" style="69"/>
    <col min="1798" max="1798" width="64.85546875" style="69" customWidth="1"/>
    <col min="1799" max="2048" width="9.140625" style="69"/>
    <col min="2049" max="2049" width="18.7109375" style="69" customWidth="1"/>
    <col min="2050" max="2050" width="22.5703125" style="69" customWidth="1"/>
    <col min="2051" max="2051" width="30.28515625" style="69" customWidth="1"/>
    <col min="2052" max="2052" width="40.7109375" style="69" customWidth="1"/>
    <col min="2053" max="2053" width="9.140625" style="69"/>
    <col min="2054" max="2054" width="64.85546875" style="69" customWidth="1"/>
    <col min="2055" max="2304" width="9.140625" style="69"/>
    <col min="2305" max="2305" width="18.7109375" style="69" customWidth="1"/>
    <col min="2306" max="2306" width="22.5703125" style="69" customWidth="1"/>
    <col min="2307" max="2307" width="30.28515625" style="69" customWidth="1"/>
    <col min="2308" max="2308" width="40.7109375" style="69" customWidth="1"/>
    <col min="2309" max="2309" width="9.140625" style="69"/>
    <col min="2310" max="2310" width="64.85546875" style="69" customWidth="1"/>
    <col min="2311" max="2560" width="9.140625" style="69"/>
    <col min="2561" max="2561" width="18.7109375" style="69" customWidth="1"/>
    <col min="2562" max="2562" width="22.5703125" style="69" customWidth="1"/>
    <col min="2563" max="2563" width="30.28515625" style="69" customWidth="1"/>
    <col min="2564" max="2564" width="40.7109375" style="69" customWidth="1"/>
    <col min="2565" max="2565" width="9.140625" style="69"/>
    <col min="2566" max="2566" width="64.85546875" style="69" customWidth="1"/>
    <col min="2567" max="2816" width="9.140625" style="69"/>
    <col min="2817" max="2817" width="18.7109375" style="69" customWidth="1"/>
    <col min="2818" max="2818" width="22.5703125" style="69" customWidth="1"/>
    <col min="2819" max="2819" width="30.28515625" style="69" customWidth="1"/>
    <col min="2820" max="2820" width="40.7109375" style="69" customWidth="1"/>
    <col min="2821" max="2821" width="9.140625" style="69"/>
    <col min="2822" max="2822" width="64.85546875" style="69" customWidth="1"/>
    <col min="2823" max="3072" width="9.140625" style="69"/>
    <col min="3073" max="3073" width="18.7109375" style="69" customWidth="1"/>
    <col min="3074" max="3074" width="22.5703125" style="69" customWidth="1"/>
    <col min="3075" max="3075" width="30.28515625" style="69" customWidth="1"/>
    <col min="3076" max="3076" width="40.7109375" style="69" customWidth="1"/>
    <col min="3077" max="3077" width="9.140625" style="69"/>
    <col min="3078" max="3078" width="64.85546875" style="69" customWidth="1"/>
    <col min="3079" max="3328" width="9.140625" style="69"/>
    <col min="3329" max="3329" width="18.7109375" style="69" customWidth="1"/>
    <col min="3330" max="3330" width="22.5703125" style="69" customWidth="1"/>
    <col min="3331" max="3331" width="30.28515625" style="69" customWidth="1"/>
    <col min="3332" max="3332" width="40.7109375" style="69" customWidth="1"/>
    <col min="3333" max="3333" width="9.140625" style="69"/>
    <col min="3334" max="3334" width="64.85546875" style="69" customWidth="1"/>
    <col min="3335" max="3584" width="9.140625" style="69"/>
    <col min="3585" max="3585" width="18.7109375" style="69" customWidth="1"/>
    <col min="3586" max="3586" width="22.5703125" style="69" customWidth="1"/>
    <col min="3587" max="3587" width="30.28515625" style="69" customWidth="1"/>
    <col min="3588" max="3588" width="40.7109375" style="69" customWidth="1"/>
    <col min="3589" max="3589" width="9.140625" style="69"/>
    <col min="3590" max="3590" width="64.85546875" style="69" customWidth="1"/>
    <col min="3591" max="3840" width="9.140625" style="69"/>
    <col min="3841" max="3841" width="18.7109375" style="69" customWidth="1"/>
    <col min="3842" max="3842" width="22.5703125" style="69" customWidth="1"/>
    <col min="3843" max="3843" width="30.28515625" style="69" customWidth="1"/>
    <col min="3844" max="3844" width="40.7109375" style="69" customWidth="1"/>
    <col min="3845" max="3845" width="9.140625" style="69"/>
    <col min="3846" max="3846" width="64.85546875" style="69" customWidth="1"/>
    <col min="3847" max="4096" width="9.140625" style="69"/>
    <col min="4097" max="4097" width="18.7109375" style="69" customWidth="1"/>
    <col min="4098" max="4098" width="22.5703125" style="69" customWidth="1"/>
    <col min="4099" max="4099" width="30.28515625" style="69" customWidth="1"/>
    <col min="4100" max="4100" width="40.7109375" style="69" customWidth="1"/>
    <col min="4101" max="4101" width="9.140625" style="69"/>
    <col min="4102" max="4102" width="64.85546875" style="69" customWidth="1"/>
    <col min="4103" max="4352" width="9.140625" style="69"/>
    <col min="4353" max="4353" width="18.7109375" style="69" customWidth="1"/>
    <col min="4354" max="4354" width="22.5703125" style="69" customWidth="1"/>
    <col min="4355" max="4355" width="30.28515625" style="69" customWidth="1"/>
    <col min="4356" max="4356" width="40.7109375" style="69" customWidth="1"/>
    <col min="4357" max="4357" width="9.140625" style="69"/>
    <col min="4358" max="4358" width="64.85546875" style="69" customWidth="1"/>
    <col min="4359" max="4608" width="9.140625" style="69"/>
    <col min="4609" max="4609" width="18.7109375" style="69" customWidth="1"/>
    <col min="4610" max="4610" width="22.5703125" style="69" customWidth="1"/>
    <col min="4611" max="4611" width="30.28515625" style="69" customWidth="1"/>
    <col min="4612" max="4612" width="40.7109375" style="69" customWidth="1"/>
    <col min="4613" max="4613" width="9.140625" style="69"/>
    <col min="4614" max="4614" width="64.85546875" style="69" customWidth="1"/>
    <col min="4615" max="4864" width="9.140625" style="69"/>
    <col min="4865" max="4865" width="18.7109375" style="69" customWidth="1"/>
    <col min="4866" max="4866" width="22.5703125" style="69" customWidth="1"/>
    <col min="4867" max="4867" width="30.28515625" style="69" customWidth="1"/>
    <col min="4868" max="4868" width="40.7109375" style="69" customWidth="1"/>
    <col min="4869" max="4869" width="9.140625" style="69"/>
    <col min="4870" max="4870" width="64.85546875" style="69" customWidth="1"/>
    <col min="4871" max="5120" width="9.140625" style="69"/>
    <col min="5121" max="5121" width="18.7109375" style="69" customWidth="1"/>
    <col min="5122" max="5122" width="22.5703125" style="69" customWidth="1"/>
    <col min="5123" max="5123" width="30.28515625" style="69" customWidth="1"/>
    <col min="5124" max="5124" width="40.7109375" style="69" customWidth="1"/>
    <col min="5125" max="5125" width="9.140625" style="69"/>
    <col min="5126" max="5126" width="64.85546875" style="69" customWidth="1"/>
    <col min="5127" max="5376" width="9.140625" style="69"/>
    <col min="5377" max="5377" width="18.7109375" style="69" customWidth="1"/>
    <col min="5378" max="5378" width="22.5703125" style="69" customWidth="1"/>
    <col min="5379" max="5379" width="30.28515625" style="69" customWidth="1"/>
    <col min="5380" max="5380" width="40.7109375" style="69" customWidth="1"/>
    <col min="5381" max="5381" width="9.140625" style="69"/>
    <col min="5382" max="5382" width="64.85546875" style="69" customWidth="1"/>
    <col min="5383" max="5632" width="9.140625" style="69"/>
    <col min="5633" max="5633" width="18.7109375" style="69" customWidth="1"/>
    <col min="5634" max="5634" width="22.5703125" style="69" customWidth="1"/>
    <col min="5635" max="5635" width="30.28515625" style="69" customWidth="1"/>
    <col min="5636" max="5636" width="40.7109375" style="69" customWidth="1"/>
    <col min="5637" max="5637" width="9.140625" style="69"/>
    <col min="5638" max="5638" width="64.85546875" style="69" customWidth="1"/>
    <col min="5639" max="5888" width="9.140625" style="69"/>
    <col min="5889" max="5889" width="18.7109375" style="69" customWidth="1"/>
    <col min="5890" max="5890" width="22.5703125" style="69" customWidth="1"/>
    <col min="5891" max="5891" width="30.28515625" style="69" customWidth="1"/>
    <col min="5892" max="5892" width="40.7109375" style="69" customWidth="1"/>
    <col min="5893" max="5893" width="9.140625" style="69"/>
    <col min="5894" max="5894" width="64.85546875" style="69" customWidth="1"/>
    <col min="5895" max="6144" width="9.140625" style="69"/>
    <col min="6145" max="6145" width="18.7109375" style="69" customWidth="1"/>
    <col min="6146" max="6146" width="22.5703125" style="69" customWidth="1"/>
    <col min="6147" max="6147" width="30.28515625" style="69" customWidth="1"/>
    <col min="6148" max="6148" width="40.7109375" style="69" customWidth="1"/>
    <col min="6149" max="6149" width="9.140625" style="69"/>
    <col min="6150" max="6150" width="64.85546875" style="69" customWidth="1"/>
    <col min="6151" max="6400" width="9.140625" style="69"/>
    <col min="6401" max="6401" width="18.7109375" style="69" customWidth="1"/>
    <col min="6402" max="6402" width="22.5703125" style="69" customWidth="1"/>
    <col min="6403" max="6403" width="30.28515625" style="69" customWidth="1"/>
    <col min="6404" max="6404" width="40.7109375" style="69" customWidth="1"/>
    <col min="6405" max="6405" width="9.140625" style="69"/>
    <col min="6406" max="6406" width="64.85546875" style="69" customWidth="1"/>
    <col min="6407" max="6656" width="9.140625" style="69"/>
    <col min="6657" max="6657" width="18.7109375" style="69" customWidth="1"/>
    <col min="6658" max="6658" width="22.5703125" style="69" customWidth="1"/>
    <col min="6659" max="6659" width="30.28515625" style="69" customWidth="1"/>
    <col min="6660" max="6660" width="40.7109375" style="69" customWidth="1"/>
    <col min="6661" max="6661" width="9.140625" style="69"/>
    <col min="6662" max="6662" width="64.85546875" style="69" customWidth="1"/>
    <col min="6663" max="6912" width="9.140625" style="69"/>
    <col min="6913" max="6913" width="18.7109375" style="69" customWidth="1"/>
    <col min="6914" max="6914" width="22.5703125" style="69" customWidth="1"/>
    <col min="6915" max="6915" width="30.28515625" style="69" customWidth="1"/>
    <col min="6916" max="6916" width="40.7109375" style="69" customWidth="1"/>
    <col min="6917" max="6917" width="9.140625" style="69"/>
    <col min="6918" max="6918" width="64.85546875" style="69" customWidth="1"/>
    <col min="6919" max="7168" width="9.140625" style="69"/>
    <col min="7169" max="7169" width="18.7109375" style="69" customWidth="1"/>
    <col min="7170" max="7170" width="22.5703125" style="69" customWidth="1"/>
    <col min="7171" max="7171" width="30.28515625" style="69" customWidth="1"/>
    <col min="7172" max="7172" width="40.7109375" style="69" customWidth="1"/>
    <col min="7173" max="7173" width="9.140625" style="69"/>
    <col min="7174" max="7174" width="64.85546875" style="69" customWidth="1"/>
    <col min="7175" max="7424" width="9.140625" style="69"/>
    <col min="7425" max="7425" width="18.7109375" style="69" customWidth="1"/>
    <col min="7426" max="7426" width="22.5703125" style="69" customWidth="1"/>
    <col min="7427" max="7427" width="30.28515625" style="69" customWidth="1"/>
    <col min="7428" max="7428" width="40.7109375" style="69" customWidth="1"/>
    <col min="7429" max="7429" width="9.140625" style="69"/>
    <col min="7430" max="7430" width="64.85546875" style="69" customWidth="1"/>
    <col min="7431" max="7680" width="9.140625" style="69"/>
    <col min="7681" max="7681" width="18.7109375" style="69" customWidth="1"/>
    <col min="7682" max="7682" width="22.5703125" style="69" customWidth="1"/>
    <col min="7683" max="7683" width="30.28515625" style="69" customWidth="1"/>
    <col min="7684" max="7684" width="40.7109375" style="69" customWidth="1"/>
    <col min="7685" max="7685" width="9.140625" style="69"/>
    <col min="7686" max="7686" width="64.85546875" style="69" customWidth="1"/>
    <col min="7687" max="7936" width="9.140625" style="69"/>
    <col min="7937" max="7937" width="18.7109375" style="69" customWidth="1"/>
    <col min="7938" max="7938" width="22.5703125" style="69" customWidth="1"/>
    <col min="7939" max="7939" width="30.28515625" style="69" customWidth="1"/>
    <col min="7940" max="7940" width="40.7109375" style="69" customWidth="1"/>
    <col min="7941" max="7941" width="9.140625" style="69"/>
    <col min="7942" max="7942" width="64.85546875" style="69" customWidth="1"/>
    <col min="7943" max="8192" width="9.140625" style="69"/>
    <col min="8193" max="8193" width="18.7109375" style="69" customWidth="1"/>
    <col min="8194" max="8194" width="22.5703125" style="69" customWidth="1"/>
    <col min="8195" max="8195" width="30.28515625" style="69" customWidth="1"/>
    <col min="8196" max="8196" width="40.7109375" style="69" customWidth="1"/>
    <col min="8197" max="8197" width="9.140625" style="69"/>
    <col min="8198" max="8198" width="64.85546875" style="69" customWidth="1"/>
    <col min="8199" max="8448" width="9.140625" style="69"/>
    <col min="8449" max="8449" width="18.7109375" style="69" customWidth="1"/>
    <col min="8450" max="8450" width="22.5703125" style="69" customWidth="1"/>
    <col min="8451" max="8451" width="30.28515625" style="69" customWidth="1"/>
    <col min="8452" max="8452" width="40.7109375" style="69" customWidth="1"/>
    <col min="8453" max="8453" width="9.140625" style="69"/>
    <col min="8454" max="8454" width="64.85546875" style="69" customWidth="1"/>
    <col min="8455" max="8704" width="9.140625" style="69"/>
    <col min="8705" max="8705" width="18.7109375" style="69" customWidth="1"/>
    <col min="8706" max="8706" width="22.5703125" style="69" customWidth="1"/>
    <col min="8707" max="8707" width="30.28515625" style="69" customWidth="1"/>
    <col min="8708" max="8708" width="40.7109375" style="69" customWidth="1"/>
    <col min="8709" max="8709" width="9.140625" style="69"/>
    <col min="8710" max="8710" width="64.85546875" style="69" customWidth="1"/>
    <col min="8711" max="8960" width="9.140625" style="69"/>
    <col min="8961" max="8961" width="18.7109375" style="69" customWidth="1"/>
    <col min="8962" max="8962" width="22.5703125" style="69" customWidth="1"/>
    <col min="8963" max="8963" width="30.28515625" style="69" customWidth="1"/>
    <col min="8964" max="8964" width="40.7109375" style="69" customWidth="1"/>
    <col min="8965" max="8965" width="9.140625" style="69"/>
    <col min="8966" max="8966" width="64.85546875" style="69" customWidth="1"/>
    <col min="8967" max="9216" width="9.140625" style="69"/>
    <col min="9217" max="9217" width="18.7109375" style="69" customWidth="1"/>
    <col min="9218" max="9218" width="22.5703125" style="69" customWidth="1"/>
    <col min="9219" max="9219" width="30.28515625" style="69" customWidth="1"/>
    <col min="9220" max="9220" width="40.7109375" style="69" customWidth="1"/>
    <col min="9221" max="9221" width="9.140625" style="69"/>
    <col min="9222" max="9222" width="64.85546875" style="69" customWidth="1"/>
    <col min="9223" max="9472" width="9.140625" style="69"/>
    <col min="9473" max="9473" width="18.7109375" style="69" customWidth="1"/>
    <col min="9474" max="9474" width="22.5703125" style="69" customWidth="1"/>
    <col min="9475" max="9475" width="30.28515625" style="69" customWidth="1"/>
    <col min="9476" max="9476" width="40.7109375" style="69" customWidth="1"/>
    <col min="9477" max="9477" width="9.140625" style="69"/>
    <col min="9478" max="9478" width="64.85546875" style="69" customWidth="1"/>
    <col min="9479" max="9728" width="9.140625" style="69"/>
    <col min="9729" max="9729" width="18.7109375" style="69" customWidth="1"/>
    <col min="9730" max="9730" width="22.5703125" style="69" customWidth="1"/>
    <col min="9731" max="9731" width="30.28515625" style="69" customWidth="1"/>
    <col min="9732" max="9732" width="40.7109375" style="69" customWidth="1"/>
    <col min="9733" max="9733" width="9.140625" style="69"/>
    <col min="9734" max="9734" width="64.85546875" style="69" customWidth="1"/>
    <col min="9735" max="9984" width="9.140625" style="69"/>
    <col min="9985" max="9985" width="18.7109375" style="69" customWidth="1"/>
    <col min="9986" max="9986" width="22.5703125" style="69" customWidth="1"/>
    <col min="9987" max="9987" width="30.28515625" style="69" customWidth="1"/>
    <col min="9988" max="9988" width="40.7109375" style="69" customWidth="1"/>
    <col min="9989" max="9989" width="9.140625" style="69"/>
    <col min="9990" max="9990" width="64.85546875" style="69" customWidth="1"/>
    <col min="9991" max="10240" width="9.140625" style="69"/>
    <col min="10241" max="10241" width="18.7109375" style="69" customWidth="1"/>
    <col min="10242" max="10242" width="22.5703125" style="69" customWidth="1"/>
    <col min="10243" max="10243" width="30.28515625" style="69" customWidth="1"/>
    <col min="10244" max="10244" width="40.7109375" style="69" customWidth="1"/>
    <col min="10245" max="10245" width="9.140625" style="69"/>
    <col min="10246" max="10246" width="64.85546875" style="69" customWidth="1"/>
    <col min="10247" max="10496" width="9.140625" style="69"/>
    <col min="10497" max="10497" width="18.7109375" style="69" customWidth="1"/>
    <col min="10498" max="10498" width="22.5703125" style="69" customWidth="1"/>
    <col min="10499" max="10499" width="30.28515625" style="69" customWidth="1"/>
    <col min="10500" max="10500" width="40.7109375" style="69" customWidth="1"/>
    <col min="10501" max="10501" width="9.140625" style="69"/>
    <col min="10502" max="10502" width="64.85546875" style="69" customWidth="1"/>
    <col min="10503" max="10752" width="9.140625" style="69"/>
    <col min="10753" max="10753" width="18.7109375" style="69" customWidth="1"/>
    <col min="10754" max="10754" width="22.5703125" style="69" customWidth="1"/>
    <col min="10755" max="10755" width="30.28515625" style="69" customWidth="1"/>
    <col min="10756" max="10756" width="40.7109375" style="69" customWidth="1"/>
    <col min="10757" max="10757" width="9.140625" style="69"/>
    <col min="10758" max="10758" width="64.85546875" style="69" customWidth="1"/>
    <col min="10759" max="11008" width="9.140625" style="69"/>
    <col min="11009" max="11009" width="18.7109375" style="69" customWidth="1"/>
    <col min="11010" max="11010" width="22.5703125" style="69" customWidth="1"/>
    <col min="11011" max="11011" width="30.28515625" style="69" customWidth="1"/>
    <col min="11012" max="11012" width="40.7109375" style="69" customWidth="1"/>
    <col min="11013" max="11013" width="9.140625" style="69"/>
    <col min="11014" max="11014" width="64.85546875" style="69" customWidth="1"/>
    <col min="11015" max="11264" width="9.140625" style="69"/>
    <col min="11265" max="11265" width="18.7109375" style="69" customWidth="1"/>
    <col min="11266" max="11266" width="22.5703125" style="69" customWidth="1"/>
    <col min="11267" max="11267" width="30.28515625" style="69" customWidth="1"/>
    <col min="11268" max="11268" width="40.7109375" style="69" customWidth="1"/>
    <col min="11269" max="11269" width="9.140625" style="69"/>
    <col min="11270" max="11270" width="64.85546875" style="69" customWidth="1"/>
    <col min="11271" max="11520" width="9.140625" style="69"/>
    <col min="11521" max="11521" width="18.7109375" style="69" customWidth="1"/>
    <col min="11522" max="11522" width="22.5703125" style="69" customWidth="1"/>
    <col min="11523" max="11523" width="30.28515625" style="69" customWidth="1"/>
    <col min="11524" max="11524" width="40.7109375" style="69" customWidth="1"/>
    <col min="11525" max="11525" width="9.140625" style="69"/>
    <col min="11526" max="11526" width="64.85546875" style="69" customWidth="1"/>
    <col min="11527" max="11776" width="9.140625" style="69"/>
    <col min="11777" max="11777" width="18.7109375" style="69" customWidth="1"/>
    <col min="11778" max="11778" width="22.5703125" style="69" customWidth="1"/>
    <col min="11779" max="11779" width="30.28515625" style="69" customWidth="1"/>
    <col min="11780" max="11780" width="40.7109375" style="69" customWidth="1"/>
    <col min="11781" max="11781" width="9.140625" style="69"/>
    <col min="11782" max="11782" width="64.85546875" style="69" customWidth="1"/>
    <col min="11783" max="12032" width="9.140625" style="69"/>
    <col min="12033" max="12033" width="18.7109375" style="69" customWidth="1"/>
    <col min="12034" max="12034" width="22.5703125" style="69" customWidth="1"/>
    <col min="12035" max="12035" width="30.28515625" style="69" customWidth="1"/>
    <col min="12036" max="12036" width="40.7109375" style="69" customWidth="1"/>
    <col min="12037" max="12037" width="9.140625" style="69"/>
    <col min="12038" max="12038" width="64.85546875" style="69" customWidth="1"/>
    <col min="12039" max="12288" width="9.140625" style="69"/>
    <col min="12289" max="12289" width="18.7109375" style="69" customWidth="1"/>
    <col min="12290" max="12290" width="22.5703125" style="69" customWidth="1"/>
    <col min="12291" max="12291" width="30.28515625" style="69" customWidth="1"/>
    <col min="12292" max="12292" width="40.7109375" style="69" customWidth="1"/>
    <col min="12293" max="12293" width="9.140625" style="69"/>
    <col min="12294" max="12294" width="64.85546875" style="69" customWidth="1"/>
    <col min="12295" max="12544" width="9.140625" style="69"/>
    <col min="12545" max="12545" width="18.7109375" style="69" customWidth="1"/>
    <col min="12546" max="12546" width="22.5703125" style="69" customWidth="1"/>
    <col min="12547" max="12547" width="30.28515625" style="69" customWidth="1"/>
    <col min="12548" max="12548" width="40.7109375" style="69" customWidth="1"/>
    <col min="12549" max="12549" width="9.140625" style="69"/>
    <col min="12550" max="12550" width="64.85546875" style="69" customWidth="1"/>
    <col min="12551" max="12800" width="9.140625" style="69"/>
    <col min="12801" max="12801" width="18.7109375" style="69" customWidth="1"/>
    <col min="12802" max="12802" width="22.5703125" style="69" customWidth="1"/>
    <col min="12803" max="12803" width="30.28515625" style="69" customWidth="1"/>
    <col min="12804" max="12804" width="40.7109375" style="69" customWidth="1"/>
    <col min="12805" max="12805" width="9.140625" style="69"/>
    <col min="12806" max="12806" width="64.85546875" style="69" customWidth="1"/>
    <col min="12807" max="13056" width="9.140625" style="69"/>
    <col min="13057" max="13057" width="18.7109375" style="69" customWidth="1"/>
    <col min="13058" max="13058" width="22.5703125" style="69" customWidth="1"/>
    <col min="13059" max="13059" width="30.28515625" style="69" customWidth="1"/>
    <col min="13060" max="13060" width="40.7109375" style="69" customWidth="1"/>
    <col min="13061" max="13061" width="9.140625" style="69"/>
    <col min="13062" max="13062" width="64.85546875" style="69" customWidth="1"/>
    <col min="13063" max="13312" width="9.140625" style="69"/>
    <col min="13313" max="13313" width="18.7109375" style="69" customWidth="1"/>
    <col min="13314" max="13314" width="22.5703125" style="69" customWidth="1"/>
    <col min="13315" max="13315" width="30.28515625" style="69" customWidth="1"/>
    <col min="13316" max="13316" width="40.7109375" style="69" customWidth="1"/>
    <col min="13317" max="13317" width="9.140625" style="69"/>
    <col min="13318" max="13318" width="64.85546875" style="69" customWidth="1"/>
    <col min="13319" max="13568" width="9.140625" style="69"/>
    <col min="13569" max="13569" width="18.7109375" style="69" customWidth="1"/>
    <col min="13570" max="13570" width="22.5703125" style="69" customWidth="1"/>
    <col min="13571" max="13571" width="30.28515625" style="69" customWidth="1"/>
    <col min="13572" max="13572" width="40.7109375" style="69" customWidth="1"/>
    <col min="13573" max="13573" width="9.140625" style="69"/>
    <col min="13574" max="13574" width="64.85546875" style="69" customWidth="1"/>
    <col min="13575" max="13824" width="9.140625" style="69"/>
    <col min="13825" max="13825" width="18.7109375" style="69" customWidth="1"/>
    <col min="13826" max="13826" width="22.5703125" style="69" customWidth="1"/>
    <col min="13827" max="13827" width="30.28515625" style="69" customWidth="1"/>
    <col min="13828" max="13828" width="40.7109375" style="69" customWidth="1"/>
    <col min="13829" max="13829" width="9.140625" style="69"/>
    <col min="13830" max="13830" width="64.85546875" style="69" customWidth="1"/>
    <col min="13831" max="14080" width="9.140625" style="69"/>
    <col min="14081" max="14081" width="18.7109375" style="69" customWidth="1"/>
    <col min="14082" max="14082" width="22.5703125" style="69" customWidth="1"/>
    <col min="14083" max="14083" width="30.28515625" style="69" customWidth="1"/>
    <col min="14084" max="14084" width="40.7109375" style="69" customWidth="1"/>
    <col min="14085" max="14085" width="9.140625" style="69"/>
    <col min="14086" max="14086" width="64.85546875" style="69" customWidth="1"/>
    <col min="14087" max="14336" width="9.140625" style="69"/>
    <col min="14337" max="14337" width="18.7109375" style="69" customWidth="1"/>
    <col min="14338" max="14338" width="22.5703125" style="69" customWidth="1"/>
    <col min="14339" max="14339" width="30.28515625" style="69" customWidth="1"/>
    <col min="14340" max="14340" width="40.7109375" style="69" customWidth="1"/>
    <col min="14341" max="14341" width="9.140625" style="69"/>
    <col min="14342" max="14342" width="64.85546875" style="69" customWidth="1"/>
    <col min="14343" max="14592" width="9.140625" style="69"/>
    <col min="14593" max="14593" width="18.7109375" style="69" customWidth="1"/>
    <col min="14594" max="14594" width="22.5703125" style="69" customWidth="1"/>
    <col min="14595" max="14595" width="30.28515625" style="69" customWidth="1"/>
    <col min="14596" max="14596" width="40.7109375" style="69" customWidth="1"/>
    <col min="14597" max="14597" width="9.140625" style="69"/>
    <col min="14598" max="14598" width="64.85546875" style="69" customWidth="1"/>
    <col min="14599" max="14848" width="9.140625" style="69"/>
    <col min="14849" max="14849" width="18.7109375" style="69" customWidth="1"/>
    <col min="14850" max="14850" width="22.5703125" style="69" customWidth="1"/>
    <col min="14851" max="14851" width="30.28515625" style="69" customWidth="1"/>
    <col min="14852" max="14852" width="40.7109375" style="69" customWidth="1"/>
    <col min="14853" max="14853" width="9.140625" style="69"/>
    <col min="14854" max="14854" width="64.85546875" style="69" customWidth="1"/>
    <col min="14855" max="15104" width="9.140625" style="69"/>
    <col min="15105" max="15105" width="18.7109375" style="69" customWidth="1"/>
    <col min="15106" max="15106" width="22.5703125" style="69" customWidth="1"/>
    <col min="15107" max="15107" width="30.28515625" style="69" customWidth="1"/>
    <col min="15108" max="15108" width="40.7109375" style="69" customWidth="1"/>
    <col min="15109" max="15109" width="9.140625" style="69"/>
    <col min="15110" max="15110" width="64.85546875" style="69" customWidth="1"/>
    <col min="15111" max="15360" width="9.140625" style="69"/>
    <col min="15361" max="15361" width="18.7109375" style="69" customWidth="1"/>
    <col min="15362" max="15362" width="22.5703125" style="69" customWidth="1"/>
    <col min="15363" max="15363" width="30.28515625" style="69" customWidth="1"/>
    <col min="15364" max="15364" width="40.7109375" style="69" customWidth="1"/>
    <col min="15365" max="15365" width="9.140625" style="69"/>
    <col min="15366" max="15366" width="64.85546875" style="69" customWidth="1"/>
    <col min="15367" max="15616" width="9.140625" style="69"/>
    <col min="15617" max="15617" width="18.7109375" style="69" customWidth="1"/>
    <col min="15618" max="15618" width="22.5703125" style="69" customWidth="1"/>
    <col min="15619" max="15619" width="30.28515625" style="69" customWidth="1"/>
    <col min="15620" max="15620" width="40.7109375" style="69" customWidth="1"/>
    <col min="15621" max="15621" width="9.140625" style="69"/>
    <col min="15622" max="15622" width="64.85546875" style="69" customWidth="1"/>
    <col min="15623" max="15872" width="9.140625" style="69"/>
    <col min="15873" max="15873" width="18.7109375" style="69" customWidth="1"/>
    <col min="15874" max="15874" width="22.5703125" style="69" customWidth="1"/>
    <col min="15875" max="15875" width="30.28515625" style="69" customWidth="1"/>
    <col min="15876" max="15876" width="40.7109375" style="69" customWidth="1"/>
    <col min="15877" max="15877" width="9.140625" style="69"/>
    <col min="15878" max="15878" width="64.85546875" style="69" customWidth="1"/>
    <col min="15879" max="16128" width="9.140625" style="69"/>
    <col min="16129" max="16129" width="18.7109375" style="69" customWidth="1"/>
    <col min="16130" max="16130" width="22.5703125" style="69" customWidth="1"/>
    <col min="16131" max="16131" width="30.28515625" style="69" customWidth="1"/>
    <col min="16132" max="16132" width="40.7109375" style="69" customWidth="1"/>
    <col min="16133" max="16133" width="9.140625" style="69"/>
    <col min="16134" max="16134" width="64.85546875" style="69" customWidth="1"/>
    <col min="16135" max="16384" width="9.140625" style="69"/>
  </cols>
  <sheetData>
    <row r="9" spans="1:4" x14ac:dyDescent="0.2">
      <c r="D9" s="70"/>
    </row>
    <row r="10" spans="1:4" x14ac:dyDescent="0.2">
      <c r="D10" s="70"/>
    </row>
    <row r="11" spans="1:4" x14ac:dyDescent="0.2">
      <c r="D11" s="70"/>
    </row>
    <row r="12" spans="1:4" x14ac:dyDescent="0.2">
      <c r="D12" s="70"/>
    </row>
    <row r="13" spans="1:4" x14ac:dyDescent="0.2">
      <c r="D13" s="70"/>
    </row>
    <row r="14" spans="1:4" ht="19.5" customHeight="1" x14ac:dyDescent="0.2"/>
    <row r="15" spans="1:4" ht="12.75" customHeight="1" x14ac:dyDescent="0.2">
      <c r="A15" s="240" t="s">
        <v>168</v>
      </c>
      <c r="B15" s="240"/>
      <c r="C15" s="240"/>
      <c r="D15" s="240"/>
    </row>
    <row r="16" spans="1:4" ht="59.25" customHeight="1" x14ac:dyDescent="0.2">
      <c r="A16" s="240"/>
      <c r="B16" s="240"/>
      <c r="C16" s="240"/>
      <c r="D16" s="240"/>
    </row>
    <row r="17" spans="1:4" ht="18" customHeight="1" x14ac:dyDescent="0.2">
      <c r="A17" s="71"/>
      <c r="B17" s="71"/>
      <c r="C17" s="71"/>
      <c r="D17" s="71"/>
    </row>
    <row r="18" spans="1:4" ht="12.75" customHeight="1" x14ac:dyDescent="0.2">
      <c r="A18" s="241" t="s">
        <v>116</v>
      </c>
      <c r="B18" s="241"/>
      <c r="C18" s="242" t="s">
        <v>117</v>
      </c>
      <c r="D18" s="242"/>
    </row>
    <row r="19" spans="1:4" ht="42.75" x14ac:dyDescent="0.2">
      <c r="A19" s="72" t="s">
        <v>118</v>
      </c>
      <c r="B19" s="72" t="s">
        <v>119</v>
      </c>
      <c r="C19" s="242"/>
      <c r="D19" s="242"/>
    </row>
    <row r="20" spans="1:4" s="75" customFormat="1" ht="30.75" customHeight="1" x14ac:dyDescent="0.2">
      <c r="A20" s="73"/>
      <c r="B20" s="74"/>
      <c r="C20" s="243" t="s">
        <v>169</v>
      </c>
      <c r="D20" s="243"/>
    </row>
    <row r="21" spans="1:4" s="75" customFormat="1" ht="18.75" customHeight="1" x14ac:dyDescent="0.2">
      <c r="A21" s="76" t="s">
        <v>170</v>
      </c>
      <c r="B21" s="77" t="s">
        <v>171</v>
      </c>
      <c r="C21" s="239" t="s">
        <v>31</v>
      </c>
      <c r="D21" s="239"/>
    </row>
    <row r="22" spans="1:4" s="75" customFormat="1" ht="36" customHeight="1" x14ac:dyDescent="0.2">
      <c r="A22" s="76"/>
      <c r="B22" s="77"/>
      <c r="C22" s="243" t="s">
        <v>195</v>
      </c>
      <c r="D22" s="243"/>
    </row>
    <row r="23" spans="1:4" s="75" customFormat="1" ht="61.5" customHeight="1" x14ac:dyDescent="0.2">
      <c r="A23" s="76" t="s">
        <v>196</v>
      </c>
      <c r="B23" s="77" t="s">
        <v>197</v>
      </c>
      <c r="C23" s="239" t="s">
        <v>198</v>
      </c>
      <c r="D23" s="239"/>
    </row>
    <row r="24" spans="1:4" s="80" customFormat="1" ht="22.5" customHeight="1" x14ac:dyDescent="0.2">
      <c r="A24" s="78"/>
      <c r="B24" s="79"/>
      <c r="C24" s="238" t="s">
        <v>172</v>
      </c>
      <c r="D24" s="238"/>
    </row>
    <row r="25" spans="1:4" s="80" customFormat="1" ht="30.75" customHeight="1" x14ac:dyDescent="0.25">
      <c r="A25" s="81" t="s">
        <v>167</v>
      </c>
      <c r="B25" s="77" t="s">
        <v>173</v>
      </c>
      <c r="C25" s="244" t="s">
        <v>174</v>
      </c>
      <c r="D25" s="244"/>
    </row>
    <row r="26" spans="1:4" s="80" customFormat="1" ht="101.25" customHeight="1" x14ac:dyDescent="0.2">
      <c r="A26" s="81"/>
      <c r="B26" s="77"/>
      <c r="C26" s="243" t="s">
        <v>200</v>
      </c>
      <c r="D26" s="243"/>
    </row>
    <row r="27" spans="1:4" s="80" customFormat="1" ht="61.5" customHeight="1" x14ac:dyDescent="0.2">
      <c r="A27" s="81" t="s">
        <v>199</v>
      </c>
      <c r="B27" s="77" t="s">
        <v>197</v>
      </c>
      <c r="C27" s="239" t="s">
        <v>198</v>
      </c>
      <c r="D27" s="239"/>
    </row>
    <row r="28" spans="1:4" ht="23.25" customHeight="1" x14ac:dyDescent="0.2">
      <c r="A28" s="237" t="s">
        <v>175</v>
      </c>
      <c r="B28" s="237"/>
      <c r="C28" s="237"/>
      <c r="D28" s="237"/>
    </row>
    <row r="29" spans="1:4" s="75" customFormat="1" ht="18.75" customHeight="1" x14ac:dyDescent="0.2">
      <c r="A29" s="78"/>
      <c r="B29" s="79"/>
      <c r="C29" s="238" t="s">
        <v>176</v>
      </c>
      <c r="D29" s="238"/>
    </row>
    <row r="30" spans="1:4" s="75" customFormat="1" ht="16.5" customHeight="1" x14ac:dyDescent="0.2">
      <c r="A30" s="81">
        <v>182</v>
      </c>
      <c r="B30" s="82" t="s">
        <v>177</v>
      </c>
      <c r="C30" s="234" t="s">
        <v>9</v>
      </c>
      <c r="D30" s="234"/>
    </row>
    <row r="31" spans="1:4" s="75" customFormat="1" ht="29.25" customHeight="1" x14ac:dyDescent="0.25">
      <c r="A31" s="81">
        <v>182</v>
      </c>
      <c r="B31" s="82" t="s">
        <v>178</v>
      </c>
      <c r="C31" s="245" t="s">
        <v>17</v>
      </c>
      <c r="D31" s="246"/>
    </row>
    <row r="32" spans="1:4" s="75" customFormat="1" ht="18.75" customHeight="1" x14ac:dyDescent="0.2">
      <c r="A32" s="81" t="s">
        <v>179</v>
      </c>
      <c r="B32" s="82" t="s">
        <v>180</v>
      </c>
      <c r="C32" s="234" t="s">
        <v>19</v>
      </c>
      <c r="D32" s="234"/>
    </row>
    <row r="33" spans="1:5" s="75" customFormat="1" ht="16.5" customHeight="1" x14ac:dyDescent="0.2">
      <c r="A33" s="81">
        <v>182</v>
      </c>
      <c r="B33" s="82" t="s">
        <v>181</v>
      </c>
      <c r="C33" s="234" t="s">
        <v>182</v>
      </c>
      <c r="D33" s="234"/>
    </row>
    <row r="34" spans="1:5" s="75" customFormat="1" ht="30.75" customHeight="1" x14ac:dyDescent="0.2">
      <c r="A34" s="81" t="s">
        <v>179</v>
      </c>
      <c r="B34" s="82" t="s">
        <v>183</v>
      </c>
      <c r="C34" s="235" t="s">
        <v>92</v>
      </c>
      <c r="D34" s="236"/>
    </row>
    <row r="35" spans="1:5" s="75" customFormat="1" ht="44.25" customHeight="1" x14ac:dyDescent="0.2">
      <c r="A35" s="81">
        <v>182</v>
      </c>
      <c r="B35" s="24" t="s">
        <v>184</v>
      </c>
      <c r="C35" s="234" t="s">
        <v>185</v>
      </c>
      <c r="D35" s="234"/>
    </row>
    <row r="36" spans="1:5" s="75" customFormat="1" ht="33" customHeight="1" x14ac:dyDescent="0.2">
      <c r="A36" s="81">
        <v>182</v>
      </c>
      <c r="B36" s="82" t="s">
        <v>186</v>
      </c>
      <c r="C36" s="234" t="s">
        <v>187</v>
      </c>
      <c r="D36" s="234"/>
    </row>
    <row r="37" spans="1:5" s="75" customFormat="1" ht="60.75" customHeight="1" x14ac:dyDescent="0.2">
      <c r="A37" s="81">
        <v>182</v>
      </c>
      <c r="B37" s="82" t="s">
        <v>210</v>
      </c>
      <c r="C37" s="234" t="s">
        <v>209</v>
      </c>
      <c r="D37" s="234"/>
    </row>
    <row r="38" spans="1:5" s="75" customFormat="1" ht="28.5" customHeight="1" x14ac:dyDescent="0.2">
      <c r="A38" s="81"/>
      <c r="B38" s="82"/>
      <c r="C38" s="238" t="s">
        <v>201</v>
      </c>
      <c r="D38" s="238"/>
    </row>
    <row r="39" spans="1:5" s="75" customFormat="1" ht="33" customHeight="1" x14ac:dyDescent="0.2">
      <c r="A39" s="81" t="s">
        <v>202</v>
      </c>
      <c r="B39" s="82" t="s">
        <v>203</v>
      </c>
      <c r="C39" s="234" t="s">
        <v>204</v>
      </c>
      <c r="D39" s="234"/>
    </row>
    <row r="40" spans="1:5" s="75" customFormat="1" ht="14.25" customHeight="1" x14ac:dyDescent="0.2">
      <c r="A40" s="81"/>
      <c r="B40" s="82"/>
      <c r="C40" s="238" t="s">
        <v>206</v>
      </c>
      <c r="D40" s="238"/>
    </row>
    <row r="41" spans="1:5" s="75" customFormat="1" ht="62.25" customHeight="1" x14ac:dyDescent="0.2">
      <c r="A41" s="81" t="s">
        <v>205</v>
      </c>
      <c r="B41" s="77" t="s">
        <v>197</v>
      </c>
      <c r="C41" s="239" t="s">
        <v>198</v>
      </c>
      <c r="D41" s="239"/>
    </row>
    <row r="42" spans="1:5" s="75" customFormat="1" ht="18" customHeight="1" x14ac:dyDescent="0.2">
      <c r="A42" s="81"/>
      <c r="B42" s="77"/>
      <c r="C42" s="238" t="s">
        <v>208</v>
      </c>
      <c r="D42" s="238"/>
    </row>
    <row r="43" spans="1:5" s="75" customFormat="1" ht="61.5" customHeight="1" x14ac:dyDescent="0.2">
      <c r="A43" s="81" t="s">
        <v>207</v>
      </c>
      <c r="B43" s="77" t="s">
        <v>197</v>
      </c>
      <c r="C43" s="239" t="s">
        <v>198</v>
      </c>
      <c r="D43" s="239"/>
    </row>
    <row r="44" spans="1:5" s="75" customFormat="1" ht="44.25" customHeight="1" x14ac:dyDescent="0.2">
      <c r="A44" s="237" t="s">
        <v>188</v>
      </c>
      <c r="B44" s="237"/>
      <c r="C44" s="237"/>
      <c r="D44" s="237"/>
    </row>
    <row r="45" spans="1:5" s="75" customFormat="1" ht="21.75" customHeight="1" x14ac:dyDescent="0.2">
      <c r="A45" s="77"/>
      <c r="B45" s="77" t="s">
        <v>189</v>
      </c>
      <c r="C45" s="234" t="s">
        <v>190</v>
      </c>
      <c r="D45" s="234"/>
    </row>
    <row r="46" spans="1:5" ht="15" x14ac:dyDescent="0.25">
      <c r="A46" s="83"/>
      <c r="B46" s="83"/>
      <c r="C46" s="83"/>
      <c r="D46" s="83"/>
    </row>
    <row r="47" spans="1:5" ht="15" x14ac:dyDescent="0.25">
      <c r="A47" s="83"/>
      <c r="B47" s="83"/>
      <c r="C47" s="83"/>
      <c r="D47" s="83"/>
    </row>
    <row r="48" spans="1:5" s="1" customFormat="1" ht="15" x14ac:dyDescent="0.25">
      <c r="A48" s="45" t="s">
        <v>2</v>
      </c>
      <c r="C48" s="68"/>
      <c r="D48" s="233" t="s">
        <v>0</v>
      </c>
      <c r="E48" s="233"/>
    </row>
  </sheetData>
  <mergeCells count="30">
    <mergeCell ref="C32:D32"/>
    <mergeCell ref="A15:D16"/>
    <mergeCell ref="A18:B18"/>
    <mergeCell ref="C18:D19"/>
    <mergeCell ref="C20:D20"/>
    <mergeCell ref="C21:D21"/>
    <mergeCell ref="C24:D24"/>
    <mergeCell ref="C25:D25"/>
    <mergeCell ref="A28:D28"/>
    <mergeCell ref="C29:D29"/>
    <mergeCell ref="C30:D30"/>
    <mergeCell ref="C31:D31"/>
    <mergeCell ref="C22:D22"/>
    <mergeCell ref="C23:D23"/>
    <mergeCell ref="C27:D27"/>
    <mergeCell ref="C26:D26"/>
    <mergeCell ref="D48:E48"/>
    <mergeCell ref="C33:D33"/>
    <mergeCell ref="C34:D34"/>
    <mergeCell ref="C35:D35"/>
    <mergeCell ref="C36:D36"/>
    <mergeCell ref="A44:D44"/>
    <mergeCell ref="C45:D45"/>
    <mergeCell ref="C38:D38"/>
    <mergeCell ref="C39:D39"/>
    <mergeCell ref="C41:D41"/>
    <mergeCell ref="C40:D40"/>
    <mergeCell ref="C43:D43"/>
    <mergeCell ref="C42:D42"/>
    <mergeCell ref="C37:D37"/>
  </mergeCells>
  <hyperlinks>
    <hyperlink ref="C31" r:id="rId1" display="http://www.consultant.ru/cons/cgi/online.cgi?req=doc&amp;base=LAW&amp;n=208015&amp;rnd=235642.514532630&amp;dst=103572&amp;fld=134" xr:uid="{00000000-0004-0000-0100-000000000000}"/>
  </hyperlinks>
  <printOptions horizontalCentered="1"/>
  <pageMargins left="0.78740157480314965" right="0.39370078740157483" top="0.78740157480314965" bottom="0.39370078740157483" header="0.51181102362204722" footer="0"/>
  <pageSetup paperSize="9" scale="79" fitToHeight="28" orientation="portrait" r:id="rId2"/>
  <headerFooter differentFirst="1">
    <oddHeader>&amp;C&amp;P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E67"/>
  <sheetViews>
    <sheetView view="pageBreakPreview" zoomScaleSheetLayoutView="100" workbookViewId="0">
      <selection activeCell="J21" sqref="J21"/>
    </sheetView>
  </sheetViews>
  <sheetFormatPr defaultColWidth="9.140625" defaultRowHeight="12.75" x14ac:dyDescent="0.2"/>
  <cols>
    <col min="1" max="1" width="14.42578125" style="52" customWidth="1"/>
    <col min="2" max="3" width="30.28515625" style="52" customWidth="1"/>
    <col min="4" max="4" width="50" style="52" customWidth="1"/>
    <col min="5" max="256" width="9.140625" style="52"/>
    <col min="257" max="257" width="14.42578125" style="52" customWidth="1"/>
    <col min="258" max="259" width="30.28515625" style="52" customWidth="1"/>
    <col min="260" max="260" width="50" style="52" customWidth="1"/>
    <col min="261" max="512" width="9.140625" style="52"/>
    <col min="513" max="513" width="14.42578125" style="52" customWidth="1"/>
    <col min="514" max="515" width="30.28515625" style="52" customWidth="1"/>
    <col min="516" max="516" width="50" style="52" customWidth="1"/>
    <col min="517" max="768" width="9.140625" style="52"/>
    <col min="769" max="769" width="14.42578125" style="52" customWidth="1"/>
    <col min="770" max="771" width="30.28515625" style="52" customWidth="1"/>
    <col min="772" max="772" width="50" style="52" customWidth="1"/>
    <col min="773" max="1024" width="9.140625" style="52"/>
    <col min="1025" max="1025" width="14.42578125" style="52" customWidth="1"/>
    <col min="1026" max="1027" width="30.28515625" style="52" customWidth="1"/>
    <col min="1028" max="1028" width="50" style="52" customWidth="1"/>
    <col min="1029" max="1280" width="9.140625" style="52"/>
    <col min="1281" max="1281" width="14.42578125" style="52" customWidth="1"/>
    <col min="1282" max="1283" width="30.28515625" style="52" customWidth="1"/>
    <col min="1284" max="1284" width="50" style="52" customWidth="1"/>
    <col min="1285" max="1536" width="9.140625" style="52"/>
    <col min="1537" max="1537" width="14.42578125" style="52" customWidth="1"/>
    <col min="1538" max="1539" width="30.28515625" style="52" customWidth="1"/>
    <col min="1540" max="1540" width="50" style="52" customWidth="1"/>
    <col min="1541" max="1792" width="9.140625" style="52"/>
    <col min="1793" max="1793" width="14.42578125" style="52" customWidth="1"/>
    <col min="1794" max="1795" width="30.28515625" style="52" customWidth="1"/>
    <col min="1796" max="1796" width="50" style="52" customWidth="1"/>
    <col min="1797" max="2048" width="9.140625" style="52"/>
    <col min="2049" max="2049" width="14.42578125" style="52" customWidth="1"/>
    <col min="2050" max="2051" width="30.28515625" style="52" customWidth="1"/>
    <col min="2052" max="2052" width="50" style="52" customWidth="1"/>
    <col min="2053" max="2304" width="9.140625" style="52"/>
    <col min="2305" max="2305" width="14.42578125" style="52" customWidth="1"/>
    <col min="2306" max="2307" width="30.28515625" style="52" customWidth="1"/>
    <col min="2308" max="2308" width="50" style="52" customWidth="1"/>
    <col min="2309" max="2560" width="9.140625" style="52"/>
    <col min="2561" max="2561" width="14.42578125" style="52" customWidth="1"/>
    <col min="2562" max="2563" width="30.28515625" style="52" customWidth="1"/>
    <col min="2564" max="2564" width="50" style="52" customWidth="1"/>
    <col min="2565" max="2816" width="9.140625" style="52"/>
    <col min="2817" max="2817" width="14.42578125" style="52" customWidth="1"/>
    <col min="2818" max="2819" width="30.28515625" style="52" customWidth="1"/>
    <col min="2820" max="2820" width="50" style="52" customWidth="1"/>
    <col min="2821" max="3072" width="9.140625" style="52"/>
    <col min="3073" max="3073" width="14.42578125" style="52" customWidth="1"/>
    <col min="3074" max="3075" width="30.28515625" style="52" customWidth="1"/>
    <col min="3076" max="3076" width="50" style="52" customWidth="1"/>
    <col min="3077" max="3328" width="9.140625" style="52"/>
    <col min="3329" max="3329" width="14.42578125" style="52" customWidth="1"/>
    <col min="3330" max="3331" width="30.28515625" style="52" customWidth="1"/>
    <col min="3332" max="3332" width="50" style="52" customWidth="1"/>
    <col min="3333" max="3584" width="9.140625" style="52"/>
    <col min="3585" max="3585" width="14.42578125" style="52" customWidth="1"/>
    <col min="3586" max="3587" width="30.28515625" style="52" customWidth="1"/>
    <col min="3588" max="3588" width="50" style="52" customWidth="1"/>
    <col min="3589" max="3840" width="9.140625" style="52"/>
    <col min="3841" max="3841" width="14.42578125" style="52" customWidth="1"/>
    <col min="3842" max="3843" width="30.28515625" style="52" customWidth="1"/>
    <col min="3844" max="3844" width="50" style="52" customWidth="1"/>
    <col min="3845" max="4096" width="9.140625" style="52"/>
    <col min="4097" max="4097" width="14.42578125" style="52" customWidth="1"/>
    <col min="4098" max="4099" width="30.28515625" style="52" customWidth="1"/>
    <col min="4100" max="4100" width="50" style="52" customWidth="1"/>
    <col min="4101" max="4352" width="9.140625" style="52"/>
    <col min="4353" max="4353" width="14.42578125" style="52" customWidth="1"/>
    <col min="4354" max="4355" width="30.28515625" style="52" customWidth="1"/>
    <col min="4356" max="4356" width="50" style="52" customWidth="1"/>
    <col min="4357" max="4608" width="9.140625" style="52"/>
    <col min="4609" max="4609" width="14.42578125" style="52" customWidth="1"/>
    <col min="4610" max="4611" width="30.28515625" style="52" customWidth="1"/>
    <col min="4612" max="4612" width="50" style="52" customWidth="1"/>
    <col min="4613" max="4864" width="9.140625" style="52"/>
    <col min="4865" max="4865" width="14.42578125" style="52" customWidth="1"/>
    <col min="4866" max="4867" width="30.28515625" style="52" customWidth="1"/>
    <col min="4868" max="4868" width="50" style="52" customWidth="1"/>
    <col min="4869" max="5120" width="9.140625" style="52"/>
    <col min="5121" max="5121" width="14.42578125" style="52" customWidth="1"/>
    <col min="5122" max="5123" width="30.28515625" style="52" customWidth="1"/>
    <col min="5124" max="5124" width="50" style="52" customWidth="1"/>
    <col min="5125" max="5376" width="9.140625" style="52"/>
    <col min="5377" max="5377" width="14.42578125" style="52" customWidth="1"/>
    <col min="5378" max="5379" width="30.28515625" style="52" customWidth="1"/>
    <col min="5380" max="5380" width="50" style="52" customWidth="1"/>
    <col min="5381" max="5632" width="9.140625" style="52"/>
    <col min="5633" max="5633" width="14.42578125" style="52" customWidth="1"/>
    <col min="5634" max="5635" width="30.28515625" style="52" customWidth="1"/>
    <col min="5636" max="5636" width="50" style="52" customWidth="1"/>
    <col min="5637" max="5888" width="9.140625" style="52"/>
    <col min="5889" max="5889" width="14.42578125" style="52" customWidth="1"/>
    <col min="5890" max="5891" width="30.28515625" style="52" customWidth="1"/>
    <col min="5892" max="5892" width="50" style="52" customWidth="1"/>
    <col min="5893" max="6144" width="9.140625" style="52"/>
    <col min="6145" max="6145" width="14.42578125" style="52" customWidth="1"/>
    <col min="6146" max="6147" width="30.28515625" style="52" customWidth="1"/>
    <col min="6148" max="6148" width="50" style="52" customWidth="1"/>
    <col min="6149" max="6400" width="9.140625" style="52"/>
    <col min="6401" max="6401" width="14.42578125" style="52" customWidth="1"/>
    <col min="6402" max="6403" width="30.28515625" style="52" customWidth="1"/>
    <col min="6404" max="6404" width="50" style="52" customWidth="1"/>
    <col min="6405" max="6656" width="9.140625" style="52"/>
    <col min="6657" max="6657" width="14.42578125" style="52" customWidth="1"/>
    <col min="6658" max="6659" width="30.28515625" style="52" customWidth="1"/>
    <col min="6660" max="6660" width="50" style="52" customWidth="1"/>
    <col min="6661" max="6912" width="9.140625" style="52"/>
    <col min="6913" max="6913" width="14.42578125" style="52" customWidth="1"/>
    <col min="6914" max="6915" width="30.28515625" style="52" customWidth="1"/>
    <col min="6916" max="6916" width="50" style="52" customWidth="1"/>
    <col min="6917" max="7168" width="9.140625" style="52"/>
    <col min="7169" max="7169" width="14.42578125" style="52" customWidth="1"/>
    <col min="7170" max="7171" width="30.28515625" style="52" customWidth="1"/>
    <col min="7172" max="7172" width="50" style="52" customWidth="1"/>
    <col min="7173" max="7424" width="9.140625" style="52"/>
    <col min="7425" max="7425" width="14.42578125" style="52" customWidth="1"/>
    <col min="7426" max="7427" width="30.28515625" style="52" customWidth="1"/>
    <col min="7428" max="7428" width="50" style="52" customWidth="1"/>
    <col min="7429" max="7680" width="9.140625" style="52"/>
    <col min="7681" max="7681" width="14.42578125" style="52" customWidth="1"/>
    <col min="7682" max="7683" width="30.28515625" style="52" customWidth="1"/>
    <col min="7684" max="7684" width="50" style="52" customWidth="1"/>
    <col min="7685" max="7936" width="9.140625" style="52"/>
    <col min="7937" max="7937" width="14.42578125" style="52" customWidth="1"/>
    <col min="7938" max="7939" width="30.28515625" style="52" customWidth="1"/>
    <col min="7940" max="7940" width="50" style="52" customWidth="1"/>
    <col min="7941" max="8192" width="9.140625" style="52"/>
    <col min="8193" max="8193" width="14.42578125" style="52" customWidth="1"/>
    <col min="8194" max="8195" width="30.28515625" style="52" customWidth="1"/>
    <col min="8196" max="8196" width="50" style="52" customWidth="1"/>
    <col min="8197" max="8448" width="9.140625" style="52"/>
    <col min="8449" max="8449" width="14.42578125" style="52" customWidth="1"/>
    <col min="8450" max="8451" width="30.28515625" style="52" customWidth="1"/>
    <col min="8452" max="8452" width="50" style="52" customWidth="1"/>
    <col min="8453" max="8704" width="9.140625" style="52"/>
    <col min="8705" max="8705" width="14.42578125" style="52" customWidth="1"/>
    <col min="8706" max="8707" width="30.28515625" style="52" customWidth="1"/>
    <col min="8708" max="8708" width="50" style="52" customWidth="1"/>
    <col min="8709" max="8960" width="9.140625" style="52"/>
    <col min="8961" max="8961" width="14.42578125" style="52" customWidth="1"/>
    <col min="8962" max="8963" width="30.28515625" style="52" customWidth="1"/>
    <col min="8964" max="8964" width="50" style="52" customWidth="1"/>
    <col min="8965" max="9216" width="9.140625" style="52"/>
    <col min="9217" max="9217" width="14.42578125" style="52" customWidth="1"/>
    <col min="9218" max="9219" width="30.28515625" style="52" customWidth="1"/>
    <col min="9220" max="9220" width="50" style="52" customWidth="1"/>
    <col min="9221" max="9472" width="9.140625" style="52"/>
    <col min="9473" max="9473" width="14.42578125" style="52" customWidth="1"/>
    <col min="9474" max="9475" width="30.28515625" style="52" customWidth="1"/>
    <col min="9476" max="9476" width="50" style="52" customWidth="1"/>
    <col min="9477" max="9728" width="9.140625" style="52"/>
    <col min="9729" max="9729" width="14.42578125" style="52" customWidth="1"/>
    <col min="9730" max="9731" width="30.28515625" style="52" customWidth="1"/>
    <col min="9732" max="9732" width="50" style="52" customWidth="1"/>
    <col min="9733" max="9984" width="9.140625" style="52"/>
    <col min="9985" max="9985" width="14.42578125" style="52" customWidth="1"/>
    <col min="9986" max="9987" width="30.28515625" style="52" customWidth="1"/>
    <col min="9988" max="9988" width="50" style="52" customWidth="1"/>
    <col min="9989" max="10240" width="9.140625" style="52"/>
    <col min="10241" max="10241" width="14.42578125" style="52" customWidth="1"/>
    <col min="10242" max="10243" width="30.28515625" style="52" customWidth="1"/>
    <col min="10244" max="10244" width="50" style="52" customWidth="1"/>
    <col min="10245" max="10496" width="9.140625" style="52"/>
    <col min="10497" max="10497" width="14.42578125" style="52" customWidth="1"/>
    <col min="10498" max="10499" width="30.28515625" style="52" customWidth="1"/>
    <col min="10500" max="10500" width="50" style="52" customWidth="1"/>
    <col min="10501" max="10752" width="9.140625" style="52"/>
    <col min="10753" max="10753" width="14.42578125" style="52" customWidth="1"/>
    <col min="10754" max="10755" width="30.28515625" style="52" customWidth="1"/>
    <col min="10756" max="10756" width="50" style="52" customWidth="1"/>
    <col min="10757" max="11008" width="9.140625" style="52"/>
    <col min="11009" max="11009" width="14.42578125" style="52" customWidth="1"/>
    <col min="11010" max="11011" width="30.28515625" style="52" customWidth="1"/>
    <col min="11012" max="11012" width="50" style="52" customWidth="1"/>
    <col min="11013" max="11264" width="9.140625" style="52"/>
    <col min="11265" max="11265" width="14.42578125" style="52" customWidth="1"/>
    <col min="11266" max="11267" width="30.28515625" style="52" customWidth="1"/>
    <col min="11268" max="11268" width="50" style="52" customWidth="1"/>
    <col min="11269" max="11520" width="9.140625" style="52"/>
    <col min="11521" max="11521" width="14.42578125" style="52" customWidth="1"/>
    <col min="11522" max="11523" width="30.28515625" style="52" customWidth="1"/>
    <col min="11524" max="11524" width="50" style="52" customWidth="1"/>
    <col min="11525" max="11776" width="9.140625" style="52"/>
    <col min="11777" max="11777" width="14.42578125" style="52" customWidth="1"/>
    <col min="11778" max="11779" width="30.28515625" style="52" customWidth="1"/>
    <col min="11780" max="11780" width="50" style="52" customWidth="1"/>
    <col min="11781" max="12032" width="9.140625" style="52"/>
    <col min="12033" max="12033" width="14.42578125" style="52" customWidth="1"/>
    <col min="12034" max="12035" width="30.28515625" style="52" customWidth="1"/>
    <col min="12036" max="12036" width="50" style="52" customWidth="1"/>
    <col min="12037" max="12288" width="9.140625" style="52"/>
    <col min="12289" max="12289" width="14.42578125" style="52" customWidth="1"/>
    <col min="12290" max="12291" width="30.28515625" style="52" customWidth="1"/>
    <col min="12292" max="12292" width="50" style="52" customWidth="1"/>
    <col min="12293" max="12544" width="9.140625" style="52"/>
    <col min="12545" max="12545" width="14.42578125" style="52" customWidth="1"/>
    <col min="12546" max="12547" width="30.28515625" style="52" customWidth="1"/>
    <col min="12548" max="12548" width="50" style="52" customWidth="1"/>
    <col min="12549" max="12800" width="9.140625" style="52"/>
    <col min="12801" max="12801" width="14.42578125" style="52" customWidth="1"/>
    <col min="12802" max="12803" width="30.28515625" style="52" customWidth="1"/>
    <col min="12804" max="12804" width="50" style="52" customWidth="1"/>
    <col min="12805" max="13056" width="9.140625" style="52"/>
    <col min="13057" max="13057" width="14.42578125" style="52" customWidth="1"/>
    <col min="13058" max="13059" width="30.28515625" style="52" customWidth="1"/>
    <col min="13060" max="13060" width="50" style="52" customWidth="1"/>
    <col min="13061" max="13312" width="9.140625" style="52"/>
    <col min="13313" max="13313" width="14.42578125" style="52" customWidth="1"/>
    <col min="13314" max="13315" width="30.28515625" style="52" customWidth="1"/>
    <col min="13316" max="13316" width="50" style="52" customWidth="1"/>
    <col min="13317" max="13568" width="9.140625" style="52"/>
    <col min="13569" max="13569" width="14.42578125" style="52" customWidth="1"/>
    <col min="13570" max="13571" width="30.28515625" style="52" customWidth="1"/>
    <col min="13572" max="13572" width="50" style="52" customWidth="1"/>
    <col min="13573" max="13824" width="9.140625" style="52"/>
    <col min="13825" max="13825" width="14.42578125" style="52" customWidth="1"/>
    <col min="13826" max="13827" width="30.28515625" style="52" customWidth="1"/>
    <col min="13828" max="13828" width="50" style="52" customWidth="1"/>
    <col min="13829" max="14080" width="9.140625" style="52"/>
    <col min="14081" max="14081" width="14.42578125" style="52" customWidth="1"/>
    <col min="14082" max="14083" width="30.28515625" style="52" customWidth="1"/>
    <col min="14084" max="14084" width="50" style="52" customWidth="1"/>
    <col min="14085" max="14336" width="9.140625" style="52"/>
    <col min="14337" max="14337" width="14.42578125" style="52" customWidth="1"/>
    <col min="14338" max="14339" width="30.28515625" style="52" customWidth="1"/>
    <col min="14340" max="14340" width="50" style="52" customWidth="1"/>
    <col min="14341" max="14592" width="9.140625" style="52"/>
    <col min="14593" max="14593" width="14.42578125" style="52" customWidth="1"/>
    <col min="14594" max="14595" width="30.28515625" style="52" customWidth="1"/>
    <col min="14596" max="14596" width="50" style="52" customWidth="1"/>
    <col min="14597" max="14848" width="9.140625" style="52"/>
    <col min="14849" max="14849" width="14.42578125" style="52" customWidth="1"/>
    <col min="14850" max="14851" width="30.28515625" style="52" customWidth="1"/>
    <col min="14852" max="14852" width="50" style="52" customWidth="1"/>
    <col min="14853" max="15104" width="9.140625" style="52"/>
    <col min="15105" max="15105" width="14.42578125" style="52" customWidth="1"/>
    <col min="15106" max="15107" width="30.28515625" style="52" customWidth="1"/>
    <col min="15108" max="15108" width="50" style="52" customWidth="1"/>
    <col min="15109" max="15360" width="9.140625" style="52"/>
    <col min="15361" max="15361" width="14.42578125" style="52" customWidth="1"/>
    <col min="15362" max="15363" width="30.28515625" style="52" customWidth="1"/>
    <col min="15364" max="15364" width="50" style="52" customWidth="1"/>
    <col min="15365" max="15616" width="9.140625" style="52"/>
    <col min="15617" max="15617" width="14.42578125" style="52" customWidth="1"/>
    <col min="15618" max="15619" width="30.28515625" style="52" customWidth="1"/>
    <col min="15620" max="15620" width="50" style="52" customWidth="1"/>
    <col min="15621" max="15872" width="9.140625" style="52"/>
    <col min="15873" max="15873" width="14.42578125" style="52" customWidth="1"/>
    <col min="15874" max="15875" width="30.28515625" style="52" customWidth="1"/>
    <col min="15876" max="15876" width="50" style="52" customWidth="1"/>
    <col min="15877" max="16128" width="9.140625" style="52"/>
    <col min="16129" max="16129" width="14.42578125" style="52" customWidth="1"/>
    <col min="16130" max="16131" width="30.28515625" style="52" customWidth="1"/>
    <col min="16132" max="16132" width="50" style="52" customWidth="1"/>
    <col min="16133" max="16384" width="9.140625" style="52"/>
  </cols>
  <sheetData>
    <row r="9" spans="1:4" x14ac:dyDescent="0.2">
      <c r="D9" s="53"/>
    </row>
    <row r="10" spans="1:4" x14ac:dyDescent="0.2">
      <c r="D10" s="53"/>
    </row>
    <row r="11" spans="1:4" x14ac:dyDescent="0.2">
      <c r="D11" s="53"/>
    </row>
    <row r="12" spans="1:4" ht="19.5" customHeight="1" x14ac:dyDescent="0.2">
      <c r="D12" s="53"/>
    </row>
    <row r="13" spans="1:4" ht="23.25" customHeight="1" x14ac:dyDescent="0.2"/>
    <row r="14" spans="1:4" ht="24" hidden="1" customHeight="1" x14ac:dyDescent="0.2"/>
    <row r="15" spans="1:4" ht="24" customHeight="1" x14ac:dyDescent="0.2"/>
    <row r="16" spans="1:4" ht="12.75" customHeight="1" x14ac:dyDescent="0.2">
      <c r="A16" s="254" t="s">
        <v>115</v>
      </c>
      <c r="B16" s="254"/>
      <c r="C16" s="254"/>
      <c r="D16" s="254"/>
    </row>
    <row r="17" spans="1:4" ht="48.75" customHeight="1" x14ac:dyDescent="0.2">
      <c r="A17" s="254"/>
      <c r="B17" s="254"/>
      <c r="C17" s="254"/>
      <c r="D17" s="254"/>
    </row>
    <row r="18" spans="1:4" ht="15.75" x14ac:dyDescent="0.2">
      <c r="A18" s="54"/>
      <c r="B18" s="54"/>
      <c r="C18" s="54"/>
      <c r="D18" s="54"/>
    </row>
    <row r="19" spans="1:4" ht="12.75" customHeight="1" x14ac:dyDescent="0.2">
      <c r="A19" s="255" t="s">
        <v>116</v>
      </c>
      <c r="B19" s="255"/>
      <c r="C19" s="256" t="s">
        <v>117</v>
      </c>
      <c r="D19" s="257"/>
    </row>
    <row r="20" spans="1:4" ht="32.450000000000003" customHeight="1" x14ac:dyDescent="0.2">
      <c r="A20" s="55" t="s">
        <v>118</v>
      </c>
      <c r="B20" s="55" t="s">
        <v>119</v>
      </c>
      <c r="C20" s="257"/>
      <c r="D20" s="257"/>
    </row>
    <row r="21" spans="1:4" s="58" customFormat="1" ht="33.75" customHeight="1" x14ac:dyDescent="0.2">
      <c r="A21" s="56"/>
      <c r="B21" s="57"/>
      <c r="C21" s="250" t="s">
        <v>120</v>
      </c>
      <c r="D21" s="249"/>
    </row>
    <row r="22" spans="1:4" s="58" customFormat="1" ht="31.5" customHeight="1" x14ac:dyDescent="0.2">
      <c r="A22" s="59">
        <v>904</v>
      </c>
      <c r="B22" s="60" t="s">
        <v>121</v>
      </c>
      <c r="C22" s="248" t="s">
        <v>122</v>
      </c>
      <c r="D22" s="249"/>
    </row>
    <row r="23" spans="1:4" s="58" customFormat="1" ht="28.5" customHeight="1" x14ac:dyDescent="0.2">
      <c r="A23" s="59">
        <v>904</v>
      </c>
      <c r="B23" s="60" t="s">
        <v>123</v>
      </c>
      <c r="C23" s="248" t="s">
        <v>124</v>
      </c>
      <c r="D23" s="249"/>
    </row>
    <row r="24" spans="1:4" s="58" customFormat="1" ht="15.75" customHeight="1" x14ac:dyDescent="0.2">
      <c r="A24" s="59">
        <v>904</v>
      </c>
      <c r="B24" s="59" t="s">
        <v>125</v>
      </c>
      <c r="C24" s="248" t="s">
        <v>126</v>
      </c>
      <c r="D24" s="249"/>
    </row>
    <row r="25" spans="1:4" s="58" customFormat="1" ht="15.75" customHeight="1" x14ac:dyDescent="0.2">
      <c r="A25" s="59">
        <v>904</v>
      </c>
      <c r="B25" s="59" t="s">
        <v>127</v>
      </c>
      <c r="C25" s="248" t="s">
        <v>128</v>
      </c>
      <c r="D25" s="249"/>
    </row>
    <row r="26" spans="1:4" s="58" customFormat="1" ht="34.5" customHeight="1" x14ac:dyDescent="0.2">
      <c r="A26" s="56"/>
      <c r="B26" s="57"/>
      <c r="C26" s="250" t="s">
        <v>129</v>
      </c>
      <c r="D26" s="249"/>
    </row>
    <row r="27" spans="1:4" s="58" customFormat="1" ht="30" customHeight="1" x14ac:dyDescent="0.2">
      <c r="A27" s="59">
        <v>907</v>
      </c>
      <c r="B27" s="60" t="s">
        <v>121</v>
      </c>
      <c r="C27" s="248" t="s">
        <v>122</v>
      </c>
      <c r="D27" s="249"/>
    </row>
    <row r="28" spans="1:4" s="58" customFormat="1" ht="30" customHeight="1" x14ac:dyDescent="0.2">
      <c r="A28" s="59">
        <v>907</v>
      </c>
      <c r="B28" s="60" t="s">
        <v>130</v>
      </c>
      <c r="C28" s="248" t="s">
        <v>124</v>
      </c>
      <c r="D28" s="249"/>
    </row>
    <row r="29" spans="1:4" s="58" customFormat="1" ht="15.75" customHeight="1" x14ac:dyDescent="0.2">
      <c r="A29" s="59">
        <v>907</v>
      </c>
      <c r="B29" s="59" t="s">
        <v>125</v>
      </c>
      <c r="C29" s="248" t="s">
        <v>126</v>
      </c>
      <c r="D29" s="249"/>
    </row>
    <row r="30" spans="1:4" s="58" customFormat="1" ht="15.75" customHeight="1" x14ac:dyDescent="0.2">
      <c r="A30" s="59">
        <v>907</v>
      </c>
      <c r="B30" s="59" t="s">
        <v>127</v>
      </c>
      <c r="C30" s="248" t="s">
        <v>128</v>
      </c>
      <c r="D30" s="249"/>
    </row>
    <row r="31" spans="1:4" s="58" customFormat="1" ht="33.75" customHeight="1" x14ac:dyDescent="0.2">
      <c r="A31" s="56"/>
      <c r="B31" s="57"/>
      <c r="C31" s="250" t="s">
        <v>131</v>
      </c>
      <c r="D31" s="249"/>
    </row>
    <row r="32" spans="1:4" s="58" customFormat="1" ht="23.25" customHeight="1" x14ac:dyDescent="0.2">
      <c r="A32" s="59">
        <v>910</v>
      </c>
      <c r="B32" s="60" t="s">
        <v>130</v>
      </c>
      <c r="C32" s="248" t="s">
        <v>124</v>
      </c>
      <c r="D32" s="249"/>
    </row>
    <row r="33" spans="1:4" s="58" customFormat="1" ht="18" customHeight="1" x14ac:dyDescent="0.2">
      <c r="A33" s="59">
        <v>910</v>
      </c>
      <c r="B33" s="59" t="s">
        <v>125</v>
      </c>
      <c r="C33" s="248" t="s">
        <v>126</v>
      </c>
      <c r="D33" s="249"/>
    </row>
    <row r="34" spans="1:4" s="58" customFormat="1" ht="18" customHeight="1" x14ac:dyDescent="0.2">
      <c r="A34" s="59">
        <v>910</v>
      </c>
      <c r="B34" s="59" t="s">
        <v>127</v>
      </c>
      <c r="C34" s="248" t="s">
        <v>128</v>
      </c>
      <c r="D34" s="249"/>
    </row>
    <row r="35" spans="1:4" s="58" customFormat="1" ht="41.25" customHeight="1" x14ac:dyDescent="0.2">
      <c r="A35" s="56"/>
      <c r="B35" s="57"/>
      <c r="C35" s="250" t="s">
        <v>132</v>
      </c>
      <c r="D35" s="249"/>
    </row>
    <row r="36" spans="1:4" s="58" customFormat="1" ht="56.45" customHeight="1" x14ac:dyDescent="0.25">
      <c r="A36" s="59">
        <v>913</v>
      </c>
      <c r="B36" s="59" t="s">
        <v>133</v>
      </c>
      <c r="C36" s="244" t="s">
        <v>134</v>
      </c>
      <c r="D36" s="244"/>
    </row>
    <row r="37" spans="1:4" s="58" customFormat="1" ht="45.75" customHeight="1" x14ac:dyDescent="0.2">
      <c r="A37" s="59">
        <v>913</v>
      </c>
      <c r="B37" s="59" t="s">
        <v>135</v>
      </c>
      <c r="C37" s="248" t="s">
        <v>136</v>
      </c>
      <c r="D37" s="249"/>
    </row>
    <row r="38" spans="1:4" s="58" customFormat="1" ht="45.75" customHeight="1" x14ac:dyDescent="0.2">
      <c r="A38" s="59">
        <v>913</v>
      </c>
      <c r="B38" s="59" t="s">
        <v>137</v>
      </c>
      <c r="C38" s="248" t="s">
        <v>138</v>
      </c>
      <c r="D38" s="249"/>
    </row>
    <row r="39" spans="1:4" s="58" customFormat="1" ht="21" customHeight="1" x14ac:dyDescent="0.2">
      <c r="A39" s="59">
        <v>913</v>
      </c>
      <c r="B39" s="60" t="s">
        <v>139</v>
      </c>
      <c r="C39" s="248" t="s">
        <v>124</v>
      </c>
      <c r="D39" s="249"/>
    </row>
    <row r="40" spans="1:4" s="58" customFormat="1" ht="68.25" customHeight="1" x14ac:dyDescent="0.2">
      <c r="A40" s="59">
        <v>913</v>
      </c>
      <c r="B40" s="60" t="s">
        <v>140</v>
      </c>
      <c r="C40" s="252" t="s">
        <v>141</v>
      </c>
      <c r="D40" s="253"/>
    </row>
    <row r="41" spans="1:4" s="61" customFormat="1" ht="45.75" customHeight="1" x14ac:dyDescent="0.2">
      <c r="A41" s="60">
        <v>913</v>
      </c>
      <c r="B41" s="60" t="s">
        <v>142</v>
      </c>
      <c r="C41" s="248" t="s">
        <v>143</v>
      </c>
      <c r="D41" s="249"/>
    </row>
    <row r="42" spans="1:4" s="58" customFormat="1" ht="18.75" customHeight="1" x14ac:dyDescent="0.2">
      <c r="A42" s="59">
        <v>913</v>
      </c>
      <c r="B42" s="59" t="s">
        <v>125</v>
      </c>
      <c r="C42" s="248" t="s">
        <v>126</v>
      </c>
      <c r="D42" s="249"/>
    </row>
    <row r="43" spans="1:4" s="58" customFormat="1" ht="18.75" customHeight="1" x14ac:dyDescent="0.2">
      <c r="A43" s="59">
        <v>913</v>
      </c>
      <c r="B43" s="59" t="s">
        <v>127</v>
      </c>
      <c r="C43" s="248" t="s">
        <v>128</v>
      </c>
      <c r="D43" s="249"/>
    </row>
    <row r="44" spans="1:4" s="58" customFormat="1" ht="65.25" customHeight="1" x14ac:dyDescent="0.2">
      <c r="A44" s="59">
        <v>913</v>
      </c>
      <c r="B44" s="60" t="s">
        <v>145</v>
      </c>
      <c r="C44" s="248" t="s">
        <v>146</v>
      </c>
      <c r="D44" s="249"/>
    </row>
    <row r="45" spans="1:4" s="58" customFormat="1" ht="24.75" customHeight="1" x14ac:dyDescent="0.2">
      <c r="A45" s="56"/>
      <c r="B45" s="57"/>
      <c r="C45" s="250" t="s">
        <v>144</v>
      </c>
      <c r="D45" s="249"/>
    </row>
    <row r="46" spans="1:4" s="58" customFormat="1" ht="24.75" customHeight="1" x14ac:dyDescent="0.2">
      <c r="A46" s="59">
        <v>917</v>
      </c>
      <c r="B46" s="60" t="s">
        <v>130</v>
      </c>
      <c r="C46" s="248" t="s">
        <v>124</v>
      </c>
      <c r="D46" s="249"/>
    </row>
    <row r="47" spans="1:4" s="58" customFormat="1" ht="61.5" customHeight="1" x14ac:dyDescent="0.2">
      <c r="A47" s="59">
        <v>917</v>
      </c>
      <c r="B47" s="60" t="s">
        <v>145</v>
      </c>
      <c r="C47" s="248" t="s">
        <v>146</v>
      </c>
      <c r="D47" s="249"/>
    </row>
    <row r="48" spans="1:4" s="58" customFormat="1" ht="110.25" customHeight="1" x14ac:dyDescent="0.2">
      <c r="A48" s="59">
        <v>917</v>
      </c>
      <c r="B48" s="60" t="s">
        <v>158</v>
      </c>
      <c r="C48" s="248" t="s">
        <v>157</v>
      </c>
      <c r="D48" s="249"/>
    </row>
    <row r="49" spans="1:4" s="58" customFormat="1" ht="15" x14ac:dyDescent="0.2">
      <c r="A49" s="59">
        <v>917</v>
      </c>
      <c r="B49" s="59" t="s">
        <v>125</v>
      </c>
      <c r="C49" s="248" t="s">
        <v>126</v>
      </c>
      <c r="D49" s="249"/>
    </row>
    <row r="50" spans="1:4" s="58" customFormat="1" ht="15" x14ac:dyDescent="0.2">
      <c r="A50" s="59">
        <v>917</v>
      </c>
      <c r="B50" s="59" t="s">
        <v>127</v>
      </c>
      <c r="C50" s="248" t="s">
        <v>128</v>
      </c>
      <c r="D50" s="249"/>
    </row>
    <row r="51" spans="1:4" s="58" customFormat="1" ht="51" customHeight="1" x14ac:dyDescent="0.2">
      <c r="A51" s="56"/>
      <c r="B51" s="57"/>
      <c r="C51" s="250" t="s">
        <v>147</v>
      </c>
      <c r="D51" s="249"/>
    </row>
    <row r="52" spans="1:4" s="58" customFormat="1" ht="16.5" customHeight="1" x14ac:dyDescent="0.2">
      <c r="A52" s="59">
        <v>918</v>
      </c>
      <c r="B52" s="60" t="s">
        <v>130</v>
      </c>
      <c r="C52" s="248" t="s">
        <v>124</v>
      </c>
      <c r="D52" s="249"/>
    </row>
    <row r="53" spans="1:4" s="58" customFormat="1" ht="66.75" customHeight="1" x14ac:dyDescent="0.2">
      <c r="A53" s="59">
        <v>918</v>
      </c>
      <c r="B53" s="60" t="s">
        <v>145</v>
      </c>
      <c r="C53" s="248" t="s">
        <v>146</v>
      </c>
      <c r="D53" s="249"/>
    </row>
    <row r="54" spans="1:4" s="58" customFormat="1" ht="15" x14ac:dyDescent="0.2">
      <c r="A54" s="59">
        <v>918</v>
      </c>
      <c r="B54" s="59" t="s">
        <v>125</v>
      </c>
      <c r="C54" s="248" t="s">
        <v>126</v>
      </c>
      <c r="D54" s="249"/>
    </row>
    <row r="55" spans="1:4" s="58" customFormat="1" ht="15" x14ac:dyDescent="0.2">
      <c r="A55" s="59">
        <v>918</v>
      </c>
      <c r="B55" s="59" t="s">
        <v>127</v>
      </c>
      <c r="C55" s="248" t="s">
        <v>128</v>
      </c>
      <c r="D55" s="249"/>
    </row>
    <row r="56" spans="1:4" s="58" customFormat="1" ht="32.25" customHeight="1" x14ac:dyDescent="0.2">
      <c r="A56" s="59"/>
      <c r="B56" s="59"/>
      <c r="C56" s="250" t="s">
        <v>148</v>
      </c>
      <c r="D56" s="249"/>
    </row>
    <row r="57" spans="1:4" s="58" customFormat="1" ht="21.75" customHeight="1" x14ac:dyDescent="0.2">
      <c r="A57" s="59">
        <v>923</v>
      </c>
      <c r="B57" s="60" t="s">
        <v>130</v>
      </c>
      <c r="C57" s="248" t="s">
        <v>124</v>
      </c>
      <c r="D57" s="249"/>
    </row>
    <row r="58" spans="1:4" s="58" customFormat="1" ht="18.75" customHeight="1" x14ac:dyDescent="0.2">
      <c r="A58" s="59">
        <v>923</v>
      </c>
      <c r="B58" s="59" t="s">
        <v>125</v>
      </c>
      <c r="C58" s="248" t="s">
        <v>126</v>
      </c>
      <c r="D58" s="249"/>
    </row>
    <row r="59" spans="1:4" s="58" customFormat="1" ht="18.75" customHeight="1" x14ac:dyDescent="0.2">
      <c r="A59" s="59">
        <v>923</v>
      </c>
      <c r="B59" s="59" t="s">
        <v>127</v>
      </c>
      <c r="C59" s="248" t="s">
        <v>128</v>
      </c>
      <c r="D59" s="249"/>
    </row>
    <row r="60" spans="1:4" s="58" customFormat="1" ht="60" customHeight="1" x14ac:dyDescent="0.2">
      <c r="A60" s="62"/>
      <c r="B60" s="13"/>
      <c r="C60" s="250" t="s">
        <v>149</v>
      </c>
      <c r="D60" s="250"/>
    </row>
    <row r="61" spans="1:4" s="58" customFormat="1" ht="13.5" customHeight="1" x14ac:dyDescent="0.25">
      <c r="A61" s="62"/>
      <c r="B61" s="13" t="s">
        <v>150</v>
      </c>
      <c r="C61" s="251" t="s">
        <v>151</v>
      </c>
      <c r="D61" s="251"/>
    </row>
    <row r="62" spans="1:4" s="58" customFormat="1" ht="13.5" customHeight="1" x14ac:dyDescent="0.2">
      <c r="A62" s="63"/>
      <c r="B62" s="64"/>
      <c r="C62" s="65"/>
      <c r="D62" s="65"/>
    </row>
    <row r="63" spans="1:4" s="66" customFormat="1" ht="19.899999999999999" customHeight="1" x14ac:dyDescent="0.25">
      <c r="A63" s="247" t="s">
        <v>152</v>
      </c>
      <c r="B63" s="247"/>
      <c r="C63" s="247"/>
      <c r="D63" s="247"/>
    </row>
    <row r="64" spans="1:4" s="66" customFormat="1" ht="30.75" customHeight="1" x14ac:dyDescent="0.25">
      <c r="A64" s="247" t="s">
        <v>153</v>
      </c>
      <c r="B64" s="247"/>
      <c r="C64" s="247"/>
      <c r="D64" s="247"/>
    </row>
    <row r="65" spans="1:5" x14ac:dyDescent="0.2">
      <c r="A65" s="67"/>
      <c r="B65" s="67"/>
      <c r="C65" s="67"/>
      <c r="D65" s="67"/>
    </row>
    <row r="67" spans="1:5" ht="15" x14ac:dyDescent="0.25">
      <c r="A67" s="45" t="s">
        <v>2</v>
      </c>
      <c r="B67" s="1"/>
      <c r="C67" s="68"/>
      <c r="D67" s="233" t="s">
        <v>154</v>
      </c>
      <c r="E67" s="233"/>
    </row>
  </sheetData>
  <mergeCells count="47">
    <mergeCell ref="C23:D23"/>
    <mergeCell ref="A16:D17"/>
    <mergeCell ref="A19:B19"/>
    <mergeCell ref="C19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9:D49"/>
    <mergeCell ref="C36:D36"/>
    <mergeCell ref="C37:D37"/>
    <mergeCell ref="C38:D38"/>
    <mergeCell ref="C39:D39"/>
    <mergeCell ref="C40:D40"/>
    <mergeCell ref="C41:D41"/>
    <mergeCell ref="C42:D42"/>
    <mergeCell ref="C43:D43"/>
    <mergeCell ref="C45:D45"/>
    <mergeCell ref="C46:D46"/>
    <mergeCell ref="C47:D47"/>
    <mergeCell ref="C44:D44"/>
    <mergeCell ref="A63:D63"/>
    <mergeCell ref="A64:D64"/>
    <mergeCell ref="D67:E67"/>
    <mergeCell ref="C48:D48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13"/>
  <sheetViews>
    <sheetView showGridLines="0" workbookViewId="0">
      <selection activeCell="M26" sqref="M26"/>
    </sheetView>
  </sheetViews>
  <sheetFormatPr defaultRowHeight="12.75" x14ac:dyDescent="0.2"/>
  <cols>
    <col min="1" max="1" width="67.85546875" style="132" customWidth="1"/>
    <col min="2" max="2" width="13.140625" style="161" customWidth="1"/>
    <col min="3" max="3" width="7.42578125" style="161" customWidth="1"/>
    <col min="4" max="4" width="10.5703125" style="161" customWidth="1"/>
    <col min="5" max="5" width="12.5703125" style="132" customWidth="1"/>
    <col min="6" max="239" width="9.140625" style="132" customWidth="1"/>
    <col min="240" max="16384" width="9.140625" style="132"/>
  </cols>
  <sheetData>
    <row r="1" spans="1:5" ht="15.75" x14ac:dyDescent="0.25">
      <c r="A1" s="130"/>
      <c r="B1" s="131"/>
      <c r="C1" s="131"/>
      <c r="D1" s="131"/>
      <c r="E1" s="130"/>
    </row>
    <row r="2" spans="1:5" ht="15.75" x14ac:dyDescent="0.25">
      <c r="A2" s="130"/>
      <c r="B2" s="131"/>
      <c r="C2" s="131"/>
      <c r="D2" s="131"/>
      <c r="E2" s="130"/>
    </row>
    <row r="3" spans="1:5" ht="15.75" x14ac:dyDescent="0.25">
      <c r="A3" s="130"/>
      <c r="B3" s="131"/>
      <c r="C3" s="131"/>
      <c r="D3" s="131"/>
      <c r="E3" s="130"/>
    </row>
    <row r="4" spans="1:5" ht="15.75" x14ac:dyDescent="0.25">
      <c r="A4" s="130"/>
      <c r="B4" s="131"/>
      <c r="C4" s="131"/>
      <c r="D4" s="131"/>
      <c r="E4" s="130"/>
    </row>
    <row r="5" spans="1:5" ht="15.75" x14ac:dyDescent="0.25">
      <c r="A5" s="130"/>
      <c r="B5" s="131"/>
      <c r="C5" s="131"/>
      <c r="D5" s="131"/>
      <c r="E5" s="130"/>
    </row>
    <row r="6" spans="1:5" ht="15.75" x14ac:dyDescent="0.25">
      <c r="A6" s="130"/>
      <c r="B6" s="131"/>
      <c r="C6" s="131"/>
      <c r="D6" s="131"/>
      <c r="E6" s="130"/>
    </row>
    <row r="7" spans="1:5" ht="15.75" x14ac:dyDescent="0.25">
      <c r="A7" s="130"/>
      <c r="B7" s="131"/>
      <c r="C7" s="131"/>
      <c r="D7" s="131"/>
      <c r="E7" s="130"/>
    </row>
    <row r="8" spans="1:5" ht="15.75" x14ac:dyDescent="0.25">
      <c r="A8" s="130"/>
      <c r="B8" s="131"/>
      <c r="C8" s="131"/>
      <c r="D8" s="131"/>
      <c r="E8" s="130"/>
    </row>
    <row r="9" spans="1:5" ht="15.75" x14ac:dyDescent="0.25">
      <c r="A9" s="130"/>
      <c r="B9" s="131"/>
      <c r="C9" s="131"/>
      <c r="D9" s="131"/>
      <c r="E9" s="130"/>
    </row>
    <row r="10" spans="1:5" ht="15.75" x14ac:dyDescent="0.25">
      <c r="A10" s="130"/>
      <c r="B10" s="131"/>
      <c r="C10" s="131"/>
      <c r="D10" s="131"/>
      <c r="E10" s="130"/>
    </row>
    <row r="11" spans="1:5" ht="15.75" x14ac:dyDescent="0.25">
      <c r="A11" s="130"/>
      <c r="B11" s="131"/>
      <c r="C11" s="131"/>
      <c r="D11" s="131"/>
      <c r="E11" s="130"/>
    </row>
    <row r="12" spans="1:5" ht="15.75" x14ac:dyDescent="0.25">
      <c r="A12" s="133"/>
      <c r="B12" s="134"/>
      <c r="C12" s="134"/>
      <c r="D12" s="134"/>
      <c r="E12" s="135"/>
    </row>
    <row r="13" spans="1:5" ht="12.75" customHeight="1" x14ac:dyDescent="0.25">
      <c r="A13" s="136"/>
      <c r="B13" s="134"/>
      <c r="C13" s="134"/>
      <c r="D13" s="134"/>
      <c r="E13" s="135"/>
    </row>
    <row r="14" spans="1:5" ht="60.75" customHeight="1" x14ac:dyDescent="0.3">
      <c r="A14" s="259" t="s">
        <v>275</v>
      </c>
      <c r="B14" s="259"/>
      <c r="C14" s="259"/>
      <c r="D14" s="259"/>
      <c r="E14" s="259"/>
    </row>
    <row r="15" spans="1:5" ht="18.75" x14ac:dyDescent="0.3">
      <c r="A15" s="137"/>
      <c r="B15" s="137"/>
      <c r="C15" s="137"/>
      <c r="D15" s="137"/>
      <c r="E15" s="137"/>
    </row>
    <row r="16" spans="1:5" x14ac:dyDescent="0.2">
      <c r="A16" s="260" t="s">
        <v>276</v>
      </c>
      <c r="B16" s="261" t="s">
        <v>218</v>
      </c>
      <c r="C16" s="261"/>
      <c r="D16" s="261"/>
      <c r="E16" s="262" t="s">
        <v>277</v>
      </c>
    </row>
    <row r="17" spans="1:5" ht="30" customHeight="1" x14ac:dyDescent="0.2">
      <c r="A17" s="260"/>
      <c r="B17" s="138" t="s">
        <v>278</v>
      </c>
      <c r="C17" s="138" t="s">
        <v>279</v>
      </c>
      <c r="D17" s="139" t="s">
        <v>280</v>
      </c>
      <c r="E17" s="262"/>
    </row>
    <row r="18" spans="1:5" ht="12.75" customHeight="1" x14ac:dyDescent="0.2">
      <c r="A18" s="140">
        <v>1</v>
      </c>
      <c r="B18" s="140">
        <v>2</v>
      </c>
      <c r="C18" s="140">
        <v>3</v>
      </c>
      <c r="D18" s="140">
        <v>4</v>
      </c>
      <c r="E18" s="140">
        <v>5</v>
      </c>
    </row>
    <row r="19" spans="1:5" s="146" customFormat="1" ht="31.5" x14ac:dyDescent="0.25">
      <c r="A19" s="141" t="s">
        <v>281</v>
      </c>
      <c r="B19" s="142" t="s">
        <v>282</v>
      </c>
      <c r="C19" s="143" t="s">
        <v>283</v>
      </c>
      <c r="D19" s="144">
        <v>0</v>
      </c>
      <c r="E19" s="145">
        <v>949538.5</v>
      </c>
    </row>
    <row r="20" spans="1:5" s="152" customFormat="1" ht="31.5" x14ac:dyDescent="0.25">
      <c r="A20" s="147" t="s">
        <v>284</v>
      </c>
      <c r="B20" s="148" t="s">
        <v>285</v>
      </c>
      <c r="C20" s="149" t="s">
        <v>283</v>
      </c>
      <c r="D20" s="150">
        <v>0</v>
      </c>
      <c r="E20" s="151">
        <v>929965.3</v>
      </c>
    </row>
    <row r="21" spans="1:5" s="152" customFormat="1" ht="31.5" x14ac:dyDescent="0.25">
      <c r="A21" s="147" t="s">
        <v>286</v>
      </c>
      <c r="B21" s="148" t="s">
        <v>287</v>
      </c>
      <c r="C21" s="149" t="s">
        <v>283</v>
      </c>
      <c r="D21" s="150">
        <v>0</v>
      </c>
      <c r="E21" s="151">
        <v>250545.6</v>
      </c>
    </row>
    <row r="22" spans="1:5" s="152" customFormat="1" ht="31.5" x14ac:dyDescent="0.25">
      <c r="A22" s="147" t="s">
        <v>288</v>
      </c>
      <c r="B22" s="148" t="s">
        <v>289</v>
      </c>
      <c r="C22" s="149" t="s">
        <v>283</v>
      </c>
      <c r="D22" s="150">
        <v>0</v>
      </c>
      <c r="E22" s="151">
        <v>1515.2</v>
      </c>
    </row>
    <row r="23" spans="1:5" s="152" customFormat="1" ht="31.5" x14ac:dyDescent="0.25">
      <c r="A23" s="147" t="s">
        <v>290</v>
      </c>
      <c r="B23" s="148" t="s">
        <v>289</v>
      </c>
      <c r="C23" s="149" t="s">
        <v>291</v>
      </c>
      <c r="D23" s="150">
        <v>0</v>
      </c>
      <c r="E23" s="151">
        <v>1515.2</v>
      </c>
    </row>
    <row r="24" spans="1:5" s="152" customFormat="1" ht="15.75" x14ac:dyDescent="0.25">
      <c r="A24" s="147" t="s">
        <v>292</v>
      </c>
      <c r="B24" s="148" t="s">
        <v>289</v>
      </c>
      <c r="C24" s="149" t="s">
        <v>291</v>
      </c>
      <c r="D24" s="150">
        <v>701</v>
      </c>
      <c r="E24" s="151">
        <v>1515.2</v>
      </c>
    </row>
    <row r="25" spans="1:5" s="152" customFormat="1" ht="15.75" x14ac:dyDescent="0.25">
      <c r="A25" s="147" t="s">
        <v>293</v>
      </c>
      <c r="B25" s="148" t="s">
        <v>294</v>
      </c>
      <c r="C25" s="149" t="s">
        <v>283</v>
      </c>
      <c r="D25" s="150">
        <v>0</v>
      </c>
      <c r="E25" s="151">
        <v>1200</v>
      </c>
    </row>
    <row r="26" spans="1:5" s="152" customFormat="1" ht="31.5" x14ac:dyDescent="0.25">
      <c r="A26" s="147" t="s">
        <v>290</v>
      </c>
      <c r="B26" s="148" t="s">
        <v>294</v>
      </c>
      <c r="C26" s="149" t="s">
        <v>291</v>
      </c>
      <c r="D26" s="150">
        <v>0</v>
      </c>
      <c r="E26" s="151">
        <v>1200</v>
      </c>
    </row>
    <row r="27" spans="1:5" s="152" customFormat="1" ht="15.75" x14ac:dyDescent="0.25">
      <c r="A27" s="147" t="s">
        <v>292</v>
      </c>
      <c r="B27" s="148" t="s">
        <v>294</v>
      </c>
      <c r="C27" s="149" t="s">
        <v>291</v>
      </c>
      <c r="D27" s="150">
        <v>701</v>
      </c>
      <c r="E27" s="151">
        <v>1200</v>
      </c>
    </row>
    <row r="28" spans="1:5" s="152" customFormat="1" ht="15.75" x14ac:dyDescent="0.25">
      <c r="A28" s="147" t="s">
        <v>295</v>
      </c>
      <c r="B28" s="148" t="s">
        <v>296</v>
      </c>
      <c r="C28" s="149" t="s">
        <v>283</v>
      </c>
      <c r="D28" s="150">
        <v>0</v>
      </c>
      <c r="E28" s="151">
        <v>33.4</v>
      </c>
    </row>
    <row r="29" spans="1:5" s="152" customFormat="1" ht="31.5" x14ac:dyDescent="0.25">
      <c r="A29" s="147" t="s">
        <v>290</v>
      </c>
      <c r="B29" s="148" t="s">
        <v>296</v>
      </c>
      <c r="C29" s="149" t="s">
        <v>291</v>
      </c>
      <c r="D29" s="150">
        <v>0</v>
      </c>
      <c r="E29" s="151">
        <v>33.4</v>
      </c>
    </row>
    <row r="30" spans="1:5" s="152" customFormat="1" ht="15.75" x14ac:dyDescent="0.25">
      <c r="A30" s="147" t="s">
        <v>292</v>
      </c>
      <c r="B30" s="148" t="s">
        <v>296</v>
      </c>
      <c r="C30" s="149" t="s">
        <v>291</v>
      </c>
      <c r="D30" s="150">
        <v>701</v>
      </c>
      <c r="E30" s="151">
        <v>33.4</v>
      </c>
    </row>
    <row r="31" spans="1:5" s="152" customFormat="1" ht="18" customHeight="1" x14ac:dyDescent="0.25">
      <c r="A31" s="147" t="s">
        <v>297</v>
      </c>
      <c r="B31" s="148" t="s">
        <v>298</v>
      </c>
      <c r="C31" s="149" t="s">
        <v>283</v>
      </c>
      <c r="D31" s="150">
        <v>0</v>
      </c>
      <c r="E31" s="151">
        <v>153.69999999999999</v>
      </c>
    </row>
    <row r="32" spans="1:5" s="152" customFormat="1" ht="31.5" x14ac:dyDescent="0.25">
      <c r="A32" s="147" t="s">
        <v>290</v>
      </c>
      <c r="B32" s="148" t="s">
        <v>298</v>
      </c>
      <c r="C32" s="149" t="s">
        <v>291</v>
      </c>
      <c r="D32" s="150">
        <v>0</v>
      </c>
      <c r="E32" s="151">
        <v>153.69999999999999</v>
      </c>
    </row>
    <row r="33" spans="1:5" s="152" customFormat="1" ht="31.5" x14ac:dyDescent="0.25">
      <c r="A33" s="147" t="s">
        <v>299</v>
      </c>
      <c r="B33" s="148" t="s">
        <v>298</v>
      </c>
      <c r="C33" s="149" t="s">
        <v>291</v>
      </c>
      <c r="D33" s="150">
        <v>705</v>
      </c>
      <c r="E33" s="151">
        <v>153.69999999999999</v>
      </c>
    </row>
    <row r="34" spans="1:5" s="152" customFormat="1" ht="15.75" x14ac:dyDescent="0.25">
      <c r="A34" s="147" t="s">
        <v>300</v>
      </c>
      <c r="B34" s="148" t="s">
        <v>301</v>
      </c>
      <c r="C34" s="149" t="s">
        <v>283</v>
      </c>
      <c r="D34" s="150">
        <v>0</v>
      </c>
      <c r="E34" s="151">
        <v>39775.699999999997</v>
      </c>
    </row>
    <row r="35" spans="1:5" s="152" customFormat="1" ht="31.5" x14ac:dyDescent="0.25">
      <c r="A35" s="147" t="s">
        <v>290</v>
      </c>
      <c r="B35" s="148" t="s">
        <v>301</v>
      </c>
      <c r="C35" s="149" t="s">
        <v>291</v>
      </c>
      <c r="D35" s="150">
        <v>0</v>
      </c>
      <c r="E35" s="151">
        <v>39102.1</v>
      </c>
    </row>
    <row r="36" spans="1:5" s="152" customFormat="1" ht="15.75" x14ac:dyDescent="0.25">
      <c r="A36" s="147" t="s">
        <v>292</v>
      </c>
      <c r="B36" s="148" t="s">
        <v>301</v>
      </c>
      <c r="C36" s="149" t="s">
        <v>291</v>
      </c>
      <c r="D36" s="150">
        <v>701</v>
      </c>
      <c r="E36" s="151">
        <v>39102.1</v>
      </c>
    </row>
    <row r="37" spans="1:5" s="152" customFormat="1" ht="15.75" x14ac:dyDescent="0.25">
      <c r="A37" s="147" t="s">
        <v>302</v>
      </c>
      <c r="B37" s="148" t="s">
        <v>301</v>
      </c>
      <c r="C37" s="149" t="s">
        <v>303</v>
      </c>
      <c r="D37" s="150">
        <v>0</v>
      </c>
      <c r="E37" s="151">
        <v>673.6</v>
      </c>
    </row>
    <row r="38" spans="1:5" s="152" customFormat="1" ht="15.75" x14ac:dyDescent="0.25">
      <c r="A38" s="147" t="s">
        <v>292</v>
      </c>
      <c r="B38" s="148" t="s">
        <v>301</v>
      </c>
      <c r="C38" s="149" t="s">
        <v>303</v>
      </c>
      <c r="D38" s="150">
        <v>701</v>
      </c>
      <c r="E38" s="151">
        <v>673.6</v>
      </c>
    </row>
    <row r="39" spans="1:5" s="152" customFormat="1" ht="63" x14ac:dyDescent="0.25">
      <c r="A39" s="147" t="s">
        <v>304</v>
      </c>
      <c r="B39" s="148" t="s">
        <v>305</v>
      </c>
      <c r="C39" s="149" t="s">
        <v>283</v>
      </c>
      <c r="D39" s="150">
        <v>0</v>
      </c>
      <c r="E39" s="151">
        <v>204842.8</v>
      </c>
    </row>
    <row r="40" spans="1:5" s="152" customFormat="1" ht="63" x14ac:dyDescent="0.25">
      <c r="A40" s="147" t="s">
        <v>306</v>
      </c>
      <c r="B40" s="148" t="s">
        <v>305</v>
      </c>
      <c r="C40" s="149" t="s">
        <v>167</v>
      </c>
      <c r="D40" s="150">
        <v>0</v>
      </c>
      <c r="E40" s="151">
        <v>203549.8</v>
      </c>
    </row>
    <row r="41" spans="1:5" s="152" customFormat="1" ht="15.75" x14ac:dyDescent="0.25">
      <c r="A41" s="147" t="s">
        <v>292</v>
      </c>
      <c r="B41" s="148" t="s">
        <v>305</v>
      </c>
      <c r="C41" s="149" t="s">
        <v>167</v>
      </c>
      <c r="D41" s="150">
        <v>701</v>
      </c>
      <c r="E41" s="151">
        <v>203549.8</v>
      </c>
    </row>
    <row r="42" spans="1:5" s="152" customFormat="1" ht="31.5" x14ac:dyDescent="0.25">
      <c r="A42" s="147" t="s">
        <v>290</v>
      </c>
      <c r="B42" s="148" t="s">
        <v>305</v>
      </c>
      <c r="C42" s="149" t="s">
        <v>291</v>
      </c>
      <c r="D42" s="150">
        <v>0</v>
      </c>
      <c r="E42" s="151">
        <v>1293</v>
      </c>
    </row>
    <row r="43" spans="1:5" s="152" customFormat="1" ht="15.75" x14ac:dyDescent="0.25">
      <c r="A43" s="147" t="s">
        <v>292</v>
      </c>
      <c r="B43" s="148" t="s">
        <v>305</v>
      </c>
      <c r="C43" s="149" t="s">
        <v>291</v>
      </c>
      <c r="D43" s="150">
        <v>701</v>
      </c>
      <c r="E43" s="151">
        <v>1293</v>
      </c>
    </row>
    <row r="44" spans="1:5" s="152" customFormat="1" ht="15.75" x14ac:dyDescent="0.25">
      <c r="A44" s="147" t="s">
        <v>307</v>
      </c>
      <c r="B44" s="148" t="s">
        <v>308</v>
      </c>
      <c r="C44" s="149" t="s">
        <v>283</v>
      </c>
      <c r="D44" s="150">
        <v>0</v>
      </c>
      <c r="E44" s="151">
        <v>3024.8</v>
      </c>
    </row>
    <row r="45" spans="1:5" s="152" customFormat="1" ht="31.5" x14ac:dyDescent="0.25">
      <c r="A45" s="147" t="s">
        <v>290</v>
      </c>
      <c r="B45" s="148" t="s">
        <v>308</v>
      </c>
      <c r="C45" s="149" t="s">
        <v>291</v>
      </c>
      <c r="D45" s="150">
        <v>0</v>
      </c>
      <c r="E45" s="151">
        <v>3024.8</v>
      </c>
    </row>
    <row r="46" spans="1:5" s="152" customFormat="1" ht="15.75" x14ac:dyDescent="0.25">
      <c r="A46" s="147" t="s">
        <v>292</v>
      </c>
      <c r="B46" s="148" t="s">
        <v>308</v>
      </c>
      <c r="C46" s="149" t="s">
        <v>291</v>
      </c>
      <c r="D46" s="150">
        <v>701</v>
      </c>
      <c r="E46" s="151">
        <v>3024.8</v>
      </c>
    </row>
    <row r="47" spans="1:5" s="152" customFormat="1" ht="31.5" x14ac:dyDescent="0.25">
      <c r="A47" s="147" t="s">
        <v>309</v>
      </c>
      <c r="B47" s="148" t="s">
        <v>310</v>
      </c>
      <c r="C47" s="149" t="s">
        <v>283</v>
      </c>
      <c r="D47" s="150">
        <v>0</v>
      </c>
      <c r="E47" s="151">
        <v>589575.30000000005</v>
      </c>
    </row>
    <row r="48" spans="1:5" s="152" customFormat="1" ht="31.5" x14ac:dyDescent="0.25">
      <c r="A48" s="147" t="s">
        <v>288</v>
      </c>
      <c r="B48" s="148" t="s">
        <v>311</v>
      </c>
      <c r="C48" s="149" t="s">
        <v>283</v>
      </c>
      <c r="D48" s="150">
        <v>0</v>
      </c>
      <c r="E48" s="151">
        <v>2243.9</v>
      </c>
    </row>
    <row r="49" spans="1:5" s="152" customFormat="1" ht="31.5" x14ac:dyDescent="0.25">
      <c r="A49" s="147" t="s">
        <v>290</v>
      </c>
      <c r="B49" s="148" t="s">
        <v>311</v>
      </c>
      <c r="C49" s="149" t="s">
        <v>291</v>
      </c>
      <c r="D49" s="150">
        <v>0</v>
      </c>
      <c r="E49" s="151">
        <v>2243.9</v>
      </c>
    </row>
    <row r="50" spans="1:5" s="152" customFormat="1" ht="15.75" x14ac:dyDescent="0.25">
      <c r="A50" s="147" t="s">
        <v>312</v>
      </c>
      <c r="B50" s="148" t="s">
        <v>311</v>
      </c>
      <c r="C50" s="149" t="s">
        <v>291</v>
      </c>
      <c r="D50" s="150">
        <v>702</v>
      </c>
      <c r="E50" s="151">
        <v>2243.9</v>
      </c>
    </row>
    <row r="51" spans="1:5" s="152" customFormat="1" ht="15.75" x14ac:dyDescent="0.25">
      <c r="A51" s="147" t="s">
        <v>293</v>
      </c>
      <c r="B51" s="148" t="s">
        <v>313</v>
      </c>
      <c r="C51" s="149" t="s">
        <v>283</v>
      </c>
      <c r="D51" s="150">
        <v>0</v>
      </c>
      <c r="E51" s="151">
        <v>1501.5</v>
      </c>
    </row>
    <row r="52" spans="1:5" s="152" customFormat="1" ht="31.5" x14ac:dyDescent="0.25">
      <c r="A52" s="147" t="s">
        <v>290</v>
      </c>
      <c r="B52" s="148" t="s">
        <v>313</v>
      </c>
      <c r="C52" s="149" t="s">
        <v>291</v>
      </c>
      <c r="D52" s="150">
        <v>0</v>
      </c>
      <c r="E52" s="151">
        <v>1501.5</v>
      </c>
    </row>
    <row r="53" spans="1:5" s="152" customFormat="1" ht="15.75" x14ac:dyDescent="0.25">
      <c r="A53" s="147" t="s">
        <v>312</v>
      </c>
      <c r="B53" s="148" t="s">
        <v>313</v>
      </c>
      <c r="C53" s="149" t="s">
        <v>291</v>
      </c>
      <c r="D53" s="150">
        <v>702</v>
      </c>
      <c r="E53" s="151">
        <v>1501.5</v>
      </c>
    </row>
    <row r="54" spans="1:5" s="152" customFormat="1" ht="15.75" x14ac:dyDescent="0.25">
      <c r="A54" s="147" t="s">
        <v>295</v>
      </c>
      <c r="B54" s="148" t="s">
        <v>314</v>
      </c>
      <c r="C54" s="149" t="s">
        <v>283</v>
      </c>
      <c r="D54" s="150">
        <v>0</v>
      </c>
      <c r="E54" s="151">
        <v>90.5</v>
      </c>
    </row>
    <row r="55" spans="1:5" s="152" customFormat="1" ht="31.5" x14ac:dyDescent="0.25">
      <c r="A55" s="147" t="s">
        <v>290</v>
      </c>
      <c r="B55" s="148" t="s">
        <v>314</v>
      </c>
      <c r="C55" s="149" t="s">
        <v>291</v>
      </c>
      <c r="D55" s="150">
        <v>0</v>
      </c>
      <c r="E55" s="151">
        <v>90.5</v>
      </c>
    </row>
    <row r="56" spans="1:5" s="152" customFormat="1" ht="15.75" x14ac:dyDescent="0.25">
      <c r="A56" s="147" t="s">
        <v>312</v>
      </c>
      <c r="B56" s="148" t="s">
        <v>314</v>
      </c>
      <c r="C56" s="149" t="s">
        <v>291</v>
      </c>
      <c r="D56" s="150">
        <v>702</v>
      </c>
      <c r="E56" s="151">
        <v>90.5</v>
      </c>
    </row>
    <row r="57" spans="1:5" s="152" customFormat="1" ht="31.5" x14ac:dyDescent="0.25">
      <c r="A57" s="147" t="s">
        <v>315</v>
      </c>
      <c r="B57" s="148" t="s">
        <v>316</v>
      </c>
      <c r="C57" s="149" t="s">
        <v>283</v>
      </c>
      <c r="D57" s="150">
        <v>0</v>
      </c>
      <c r="E57" s="151">
        <v>8937.5</v>
      </c>
    </row>
    <row r="58" spans="1:5" s="152" customFormat="1" ht="31.5" x14ac:dyDescent="0.25">
      <c r="A58" s="147" t="s">
        <v>290</v>
      </c>
      <c r="B58" s="148" t="s">
        <v>316</v>
      </c>
      <c r="C58" s="149" t="s">
        <v>291</v>
      </c>
      <c r="D58" s="150">
        <v>0</v>
      </c>
      <c r="E58" s="151">
        <v>8937.5</v>
      </c>
    </row>
    <row r="59" spans="1:5" s="152" customFormat="1" ht="15.75" x14ac:dyDescent="0.25">
      <c r="A59" s="147" t="s">
        <v>312</v>
      </c>
      <c r="B59" s="148" t="s">
        <v>316</v>
      </c>
      <c r="C59" s="149" t="s">
        <v>291</v>
      </c>
      <c r="D59" s="150">
        <v>702</v>
      </c>
      <c r="E59" s="151">
        <v>8937.5</v>
      </c>
    </row>
    <row r="60" spans="1:5" s="152" customFormat="1" ht="31.5" x14ac:dyDescent="0.25">
      <c r="A60" s="147" t="s">
        <v>317</v>
      </c>
      <c r="B60" s="148" t="s">
        <v>318</v>
      </c>
      <c r="C60" s="149" t="s">
        <v>283</v>
      </c>
      <c r="D60" s="150">
        <v>0</v>
      </c>
      <c r="E60" s="151">
        <v>120</v>
      </c>
    </row>
    <row r="61" spans="1:5" s="152" customFormat="1" ht="63" x14ac:dyDescent="0.25">
      <c r="A61" s="147" t="s">
        <v>306</v>
      </c>
      <c r="B61" s="148" t="s">
        <v>318</v>
      </c>
      <c r="C61" s="149" t="s">
        <v>167</v>
      </c>
      <c r="D61" s="150">
        <v>0</v>
      </c>
      <c r="E61" s="151">
        <v>120</v>
      </c>
    </row>
    <row r="62" spans="1:5" s="152" customFormat="1" ht="15.75" x14ac:dyDescent="0.25">
      <c r="A62" s="147" t="s">
        <v>312</v>
      </c>
      <c r="B62" s="148" t="s">
        <v>318</v>
      </c>
      <c r="C62" s="149" t="s">
        <v>167</v>
      </c>
      <c r="D62" s="150">
        <v>702</v>
      </c>
      <c r="E62" s="151">
        <v>120</v>
      </c>
    </row>
    <row r="63" spans="1:5" s="152" customFormat="1" ht="15.75" x14ac:dyDescent="0.25">
      <c r="A63" s="147" t="s">
        <v>319</v>
      </c>
      <c r="B63" s="148" t="s">
        <v>320</v>
      </c>
      <c r="C63" s="149" t="s">
        <v>283</v>
      </c>
      <c r="D63" s="150">
        <v>0</v>
      </c>
      <c r="E63" s="151">
        <v>15</v>
      </c>
    </row>
    <row r="64" spans="1:5" s="152" customFormat="1" ht="31.5" x14ac:dyDescent="0.25">
      <c r="A64" s="147" t="s">
        <v>290</v>
      </c>
      <c r="B64" s="148" t="s">
        <v>320</v>
      </c>
      <c r="C64" s="149" t="s">
        <v>291</v>
      </c>
      <c r="D64" s="150">
        <v>0</v>
      </c>
      <c r="E64" s="151">
        <v>15</v>
      </c>
    </row>
    <row r="65" spans="1:5" s="152" customFormat="1" ht="15.75" x14ac:dyDescent="0.25">
      <c r="A65" s="147" t="s">
        <v>312</v>
      </c>
      <c r="B65" s="148" t="s">
        <v>320</v>
      </c>
      <c r="C65" s="149" t="s">
        <v>291</v>
      </c>
      <c r="D65" s="150">
        <v>702</v>
      </c>
      <c r="E65" s="151">
        <v>15</v>
      </c>
    </row>
    <row r="66" spans="1:5" s="152" customFormat="1" ht="15.75" x14ac:dyDescent="0.25">
      <c r="A66" s="147" t="s">
        <v>321</v>
      </c>
      <c r="B66" s="148" t="s">
        <v>322</v>
      </c>
      <c r="C66" s="149" t="s">
        <v>283</v>
      </c>
      <c r="D66" s="150">
        <v>0</v>
      </c>
      <c r="E66" s="151">
        <v>209.7</v>
      </c>
    </row>
    <row r="67" spans="1:5" s="152" customFormat="1" ht="31.5" x14ac:dyDescent="0.25">
      <c r="A67" s="147" t="s">
        <v>290</v>
      </c>
      <c r="B67" s="148" t="s">
        <v>322</v>
      </c>
      <c r="C67" s="149" t="s">
        <v>291</v>
      </c>
      <c r="D67" s="150">
        <v>0</v>
      </c>
      <c r="E67" s="151">
        <v>209.7</v>
      </c>
    </row>
    <row r="68" spans="1:5" s="152" customFormat="1" ht="15.75" x14ac:dyDescent="0.25">
      <c r="A68" s="147" t="s">
        <v>312</v>
      </c>
      <c r="B68" s="148" t="s">
        <v>322</v>
      </c>
      <c r="C68" s="149" t="s">
        <v>291</v>
      </c>
      <c r="D68" s="150">
        <v>702</v>
      </c>
      <c r="E68" s="151">
        <v>209.7</v>
      </c>
    </row>
    <row r="69" spans="1:5" s="152" customFormat="1" ht="18" customHeight="1" x14ac:dyDescent="0.25">
      <c r="A69" s="147" t="s">
        <v>297</v>
      </c>
      <c r="B69" s="148" t="s">
        <v>323</v>
      </c>
      <c r="C69" s="149" t="s">
        <v>283</v>
      </c>
      <c r="D69" s="150">
        <v>0</v>
      </c>
      <c r="E69" s="151">
        <v>121</v>
      </c>
    </row>
    <row r="70" spans="1:5" s="152" customFormat="1" ht="31.5" x14ac:dyDescent="0.25">
      <c r="A70" s="147" t="s">
        <v>290</v>
      </c>
      <c r="B70" s="148" t="s">
        <v>323</v>
      </c>
      <c r="C70" s="149" t="s">
        <v>291</v>
      </c>
      <c r="D70" s="150">
        <v>0</v>
      </c>
      <c r="E70" s="151">
        <v>121</v>
      </c>
    </row>
    <row r="71" spans="1:5" s="152" customFormat="1" ht="31.5" x14ac:dyDescent="0.25">
      <c r="A71" s="147" t="s">
        <v>299</v>
      </c>
      <c r="B71" s="148" t="s">
        <v>323</v>
      </c>
      <c r="C71" s="149" t="s">
        <v>291</v>
      </c>
      <c r="D71" s="150">
        <v>705</v>
      </c>
      <c r="E71" s="151">
        <v>121</v>
      </c>
    </row>
    <row r="72" spans="1:5" s="152" customFormat="1" ht="15.75" x14ac:dyDescent="0.25">
      <c r="A72" s="147" t="s">
        <v>300</v>
      </c>
      <c r="B72" s="148" t="s">
        <v>324</v>
      </c>
      <c r="C72" s="149" t="s">
        <v>283</v>
      </c>
      <c r="D72" s="150">
        <v>0</v>
      </c>
      <c r="E72" s="151">
        <v>41942.400000000001</v>
      </c>
    </row>
    <row r="73" spans="1:5" s="152" customFormat="1" ht="63" x14ac:dyDescent="0.25">
      <c r="A73" s="147" t="s">
        <v>306</v>
      </c>
      <c r="B73" s="148" t="s">
        <v>324</v>
      </c>
      <c r="C73" s="149" t="s">
        <v>167</v>
      </c>
      <c r="D73" s="150">
        <v>0</v>
      </c>
      <c r="E73" s="151">
        <v>112.5</v>
      </c>
    </row>
    <row r="74" spans="1:5" s="152" customFormat="1" ht="15.75" x14ac:dyDescent="0.25">
      <c r="A74" s="147" t="s">
        <v>312</v>
      </c>
      <c r="B74" s="148" t="s">
        <v>324</v>
      </c>
      <c r="C74" s="149" t="s">
        <v>167</v>
      </c>
      <c r="D74" s="150">
        <v>702</v>
      </c>
      <c r="E74" s="151">
        <v>112.5</v>
      </c>
    </row>
    <row r="75" spans="1:5" s="152" customFormat="1" ht="31.5" x14ac:dyDescent="0.25">
      <c r="A75" s="147" t="s">
        <v>290</v>
      </c>
      <c r="B75" s="148" t="s">
        <v>324</v>
      </c>
      <c r="C75" s="149" t="s">
        <v>291</v>
      </c>
      <c r="D75" s="150">
        <v>0</v>
      </c>
      <c r="E75" s="151">
        <v>39590.6</v>
      </c>
    </row>
    <row r="76" spans="1:5" s="152" customFormat="1" ht="15.75" x14ac:dyDescent="0.25">
      <c r="A76" s="147" t="s">
        <v>312</v>
      </c>
      <c r="B76" s="148" t="s">
        <v>324</v>
      </c>
      <c r="C76" s="149" t="s">
        <v>291</v>
      </c>
      <c r="D76" s="150">
        <v>702</v>
      </c>
      <c r="E76" s="151">
        <v>39590.6</v>
      </c>
    </row>
    <row r="77" spans="1:5" s="152" customFormat="1" ht="15.75" x14ac:dyDescent="0.25">
      <c r="A77" s="147" t="s">
        <v>302</v>
      </c>
      <c r="B77" s="148" t="s">
        <v>324</v>
      </c>
      <c r="C77" s="149" t="s">
        <v>303</v>
      </c>
      <c r="D77" s="150">
        <v>0</v>
      </c>
      <c r="E77" s="151">
        <v>2239.3000000000002</v>
      </c>
    </row>
    <row r="78" spans="1:5" s="152" customFormat="1" ht="15.75" x14ac:dyDescent="0.25">
      <c r="A78" s="147" t="s">
        <v>312</v>
      </c>
      <c r="B78" s="148" t="s">
        <v>324</v>
      </c>
      <c r="C78" s="149" t="s">
        <v>303</v>
      </c>
      <c r="D78" s="150">
        <v>702</v>
      </c>
      <c r="E78" s="151">
        <v>2239.3000000000002</v>
      </c>
    </row>
    <row r="79" spans="1:5" s="152" customFormat="1" ht="78.75" customHeight="1" x14ac:dyDescent="0.25">
      <c r="A79" s="147" t="s">
        <v>325</v>
      </c>
      <c r="B79" s="148" t="s">
        <v>326</v>
      </c>
      <c r="C79" s="149" t="s">
        <v>283</v>
      </c>
      <c r="D79" s="150">
        <v>0</v>
      </c>
      <c r="E79" s="151">
        <v>440222.3</v>
      </c>
    </row>
    <row r="80" spans="1:5" s="152" customFormat="1" ht="63" x14ac:dyDescent="0.25">
      <c r="A80" s="147" t="s">
        <v>306</v>
      </c>
      <c r="B80" s="148" t="s">
        <v>326</v>
      </c>
      <c r="C80" s="149" t="s">
        <v>167</v>
      </c>
      <c r="D80" s="150">
        <v>0</v>
      </c>
      <c r="E80" s="151">
        <v>431722.3</v>
      </c>
    </row>
    <row r="81" spans="1:5" s="152" customFormat="1" ht="15.75" x14ac:dyDescent="0.25">
      <c r="A81" s="147" t="s">
        <v>312</v>
      </c>
      <c r="B81" s="148" t="s">
        <v>326</v>
      </c>
      <c r="C81" s="149" t="s">
        <v>167</v>
      </c>
      <c r="D81" s="150">
        <v>702</v>
      </c>
      <c r="E81" s="151">
        <v>431722.3</v>
      </c>
    </row>
    <row r="82" spans="1:5" s="152" customFormat="1" ht="31.5" x14ac:dyDescent="0.25">
      <c r="A82" s="147" t="s">
        <v>290</v>
      </c>
      <c r="B82" s="148" t="s">
        <v>326</v>
      </c>
      <c r="C82" s="149" t="s">
        <v>291</v>
      </c>
      <c r="D82" s="150">
        <v>0</v>
      </c>
      <c r="E82" s="151">
        <v>8500</v>
      </c>
    </row>
    <row r="83" spans="1:5" s="152" customFormat="1" ht="15.75" x14ac:dyDescent="0.25">
      <c r="A83" s="147" t="s">
        <v>312</v>
      </c>
      <c r="B83" s="148" t="s">
        <v>326</v>
      </c>
      <c r="C83" s="149" t="s">
        <v>291</v>
      </c>
      <c r="D83" s="150">
        <v>702</v>
      </c>
      <c r="E83" s="151">
        <v>8500</v>
      </c>
    </row>
    <row r="84" spans="1:5" s="152" customFormat="1" ht="31.5" customHeight="1" x14ac:dyDescent="0.25">
      <c r="A84" s="147" t="s">
        <v>327</v>
      </c>
      <c r="B84" s="148" t="s">
        <v>328</v>
      </c>
      <c r="C84" s="149" t="s">
        <v>283</v>
      </c>
      <c r="D84" s="150">
        <v>0</v>
      </c>
      <c r="E84" s="151">
        <v>570.9</v>
      </c>
    </row>
    <row r="85" spans="1:5" s="152" customFormat="1" ht="31.5" x14ac:dyDescent="0.25">
      <c r="A85" s="147" t="s">
        <v>290</v>
      </c>
      <c r="B85" s="148" t="s">
        <v>328</v>
      </c>
      <c r="C85" s="149" t="s">
        <v>291</v>
      </c>
      <c r="D85" s="150">
        <v>0</v>
      </c>
      <c r="E85" s="151">
        <v>536.1</v>
      </c>
    </row>
    <row r="86" spans="1:5" s="152" customFormat="1" ht="15.75" x14ac:dyDescent="0.25">
      <c r="A86" s="147" t="s">
        <v>312</v>
      </c>
      <c r="B86" s="148" t="s">
        <v>328</v>
      </c>
      <c r="C86" s="149" t="s">
        <v>291</v>
      </c>
      <c r="D86" s="150">
        <v>702</v>
      </c>
      <c r="E86" s="151">
        <v>536.1</v>
      </c>
    </row>
    <row r="87" spans="1:5" s="152" customFormat="1" ht="15.75" x14ac:dyDescent="0.25">
      <c r="A87" s="147" t="s">
        <v>329</v>
      </c>
      <c r="B87" s="148" t="s">
        <v>328</v>
      </c>
      <c r="C87" s="149" t="s">
        <v>330</v>
      </c>
      <c r="D87" s="150">
        <v>0</v>
      </c>
      <c r="E87" s="151">
        <v>34.799999999999997</v>
      </c>
    </row>
    <row r="88" spans="1:5" s="152" customFormat="1" ht="15.75" x14ac:dyDescent="0.25">
      <c r="A88" s="147" t="s">
        <v>312</v>
      </c>
      <c r="B88" s="148" t="s">
        <v>328</v>
      </c>
      <c r="C88" s="149" t="s">
        <v>330</v>
      </c>
      <c r="D88" s="150">
        <v>702</v>
      </c>
      <c r="E88" s="151">
        <v>34.799999999999997</v>
      </c>
    </row>
    <row r="89" spans="1:5" s="152" customFormat="1" ht="78.75" x14ac:dyDescent="0.25">
      <c r="A89" s="147" t="s">
        <v>331</v>
      </c>
      <c r="B89" s="148" t="s">
        <v>332</v>
      </c>
      <c r="C89" s="149" t="s">
        <v>283</v>
      </c>
      <c r="D89" s="150">
        <v>0</v>
      </c>
      <c r="E89" s="151">
        <v>30200</v>
      </c>
    </row>
    <row r="90" spans="1:5" s="152" customFormat="1" ht="31.5" x14ac:dyDescent="0.25">
      <c r="A90" s="147" t="s">
        <v>290</v>
      </c>
      <c r="B90" s="148" t="s">
        <v>332</v>
      </c>
      <c r="C90" s="149" t="s">
        <v>291</v>
      </c>
      <c r="D90" s="150">
        <v>0</v>
      </c>
      <c r="E90" s="151">
        <v>30200</v>
      </c>
    </row>
    <row r="91" spans="1:5" s="152" customFormat="1" ht="15.75" x14ac:dyDescent="0.25">
      <c r="A91" s="147" t="s">
        <v>312</v>
      </c>
      <c r="B91" s="148" t="s">
        <v>332</v>
      </c>
      <c r="C91" s="149" t="s">
        <v>291</v>
      </c>
      <c r="D91" s="150">
        <v>702</v>
      </c>
      <c r="E91" s="151">
        <v>30200</v>
      </c>
    </row>
    <row r="92" spans="1:5" s="152" customFormat="1" ht="31.5" x14ac:dyDescent="0.25">
      <c r="A92" s="147" t="s">
        <v>333</v>
      </c>
      <c r="B92" s="148" t="s">
        <v>334</v>
      </c>
      <c r="C92" s="149" t="s">
        <v>283</v>
      </c>
      <c r="D92" s="150">
        <v>0</v>
      </c>
      <c r="E92" s="151">
        <v>27865.200000000001</v>
      </c>
    </row>
    <row r="93" spans="1:5" s="152" customFormat="1" ht="31.5" x14ac:dyDescent="0.25">
      <c r="A93" s="147" t="s">
        <v>290</v>
      </c>
      <c r="B93" s="148" t="s">
        <v>334</v>
      </c>
      <c r="C93" s="149" t="s">
        <v>291</v>
      </c>
      <c r="D93" s="150">
        <v>0</v>
      </c>
      <c r="E93" s="151">
        <v>27865.200000000001</v>
      </c>
    </row>
    <row r="94" spans="1:5" s="152" customFormat="1" ht="15.75" x14ac:dyDescent="0.25">
      <c r="A94" s="147" t="s">
        <v>312</v>
      </c>
      <c r="B94" s="148" t="s">
        <v>334</v>
      </c>
      <c r="C94" s="149" t="s">
        <v>291</v>
      </c>
      <c r="D94" s="150">
        <v>702</v>
      </c>
      <c r="E94" s="151">
        <v>27865.200000000001</v>
      </c>
    </row>
    <row r="95" spans="1:5" s="152" customFormat="1" ht="94.5" x14ac:dyDescent="0.25">
      <c r="A95" s="147" t="s">
        <v>335</v>
      </c>
      <c r="B95" s="148" t="s">
        <v>336</v>
      </c>
      <c r="C95" s="149" t="s">
        <v>283</v>
      </c>
      <c r="D95" s="150">
        <v>0</v>
      </c>
      <c r="E95" s="151">
        <v>2455.3000000000002</v>
      </c>
    </row>
    <row r="96" spans="1:5" s="152" customFormat="1" ht="31.5" x14ac:dyDescent="0.25">
      <c r="A96" s="147" t="s">
        <v>290</v>
      </c>
      <c r="B96" s="148" t="s">
        <v>336</v>
      </c>
      <c r="C96" s="149" t="s">
        <v>291</v>
      </c>
      <c r="D96" s="150">
        <v>0</v>
      </c>
      <c r="E96" s="151">
        <v>2455.3000000000002</v>
      </c>
    </row>
    <row r="97" spans="1:5" s="152" customFormat="1" ht="15.75" x14ac:dyDescent="0.25">
      <c r="A97" s="147" t="s">
        <v>312</v>
      </c>
      <c r="B97" s="148" t="s">
        <v>336</v>
      </c>
      <c r="C97" s="149" t="s">
        <v>291</v>
      </c>
      <c r="D97" s="150">
        <v>702</v>
      </c>
      <c r="E97" s="151">
        <v>2455.3000000000002</v>
      </c>
    </row>
    <row r="98" spans="1:5" s="152" customFormat="1" ht="15.75" x14ac:dyDescent="0.25">
      <c r="A98" s="147" t="s">
        <v>307</v>
      </c>
      <c r="B98" s="148" t="s">
        <v>337</v>
      </c>
      <c r="C98" s="149" t="s">
        <v>283</v>
      </c>
      <c r="D98" s="150">
        <v>0</v>
      </c>
      <c r="E98" s="151">
        <v>3195.9</v>
      </c>
    </row>
    <row r="99" spans="1:5" s="152" customFormat="1" ht="31.5" x14ac:dyDescent="0.25">
      <c r="A99" s="147" t="s">
        <v>290</v>
      </c>
      <c r="B99" s="148" t="s">
        <v>337</v>
      </c>
      <c r="C99" s="149" t="s">
        <v>291</v>
      </c>
      <c r="D99" s="150">
        <v>0</v>
      </c>
      <c r="E99" s="151">
        <v>3195.9</v>
      </c>
    </row>
    <row r="100" spans="1:5" s="152" customFormat="1" ht="15.75" x14ac:dyDescent="0.25">
      <c r="A100" s="147" t="s">
        <v>312</v>
      </c>
      <c r="B100" s="148" t="s">
        <v>337</v>
      </c>
      <c r="C100" s="149" t="s">
        <v>291</v>
      </c>
      <c r="D100" s="150">
        <v>702</v>
      </c>
      <c r="E100" s="151">
        <v>3195.9</v>
      </c>
    </row>
    <row r="101" spans="1:5" s="152" customFormat="1" ht="47.25" x14ac:dyDescent="0.25">
      <c r="A101" s="147" t="s">
        <v>338</v>
      </c>
      <c r="B101" s="148" t="s">
        <v>339</v>
      </c>
      <c r="C101" s="149" t="s">
        <v>283</v>
      </c>
      <c r="D101" s="150">
        <v>0</v>
      </c>
      <c r="E101" s="151">
        <v>15610.4</v>
      </c>
    </row>
    <row r="102" spans="1:5" s="152" customFormat="1" ht="31.5" x14ac:dyDescent="0.25">
      <c r="A102" s="147" t="s">
        <v>290</v>
      </c>
      <c r="B102" s="148" t="s">
        <v>339</v>
      </c>
      <c r="C102" s="149" t="s">
        <v>291</v>
      </c>
      <c r="D102" s="150">
        <v>0</v>
      </c>
      <c r="E102" s="151">
        <v>15610.4</v>
      </c>
    </row>
    <row r="103" spans="1:5" s="152" customFormat="1" ht="15.75" x14ac:dyDescent="0.25">
      <c r="A103" s="147" t="s">
        <v>312</v>
      </c>
      <c r="B103" s="148" t="s">
        <v>339</v>
      </c>
      <c r="C103" s="149" t="s">
        <v>291</v>
      </c>
      <c r="D103" s="150">
        <v>702</v>
      </c>
      <c r="E103" s="151">
        <v>15610.4</v>
      </c>
    </row>
    <row r="104" spans="1:5" s="152" customFormat="1" ht="47.25" x14ac:dyDescent="0.25">
      <c r="A104" s="147" t="s">
        <v>340</v>
      </c>
      <c r="B104" s="148" t="s">
        <v>341</v>
      </c>
      <c r="C104" s="149" t="s">
        <v>283</v>
      </c>
      <c r="D104" s="150">
        <v>0</v>
      </c>
      <c r="E104" s="151">
        <v>2203.8000000000002</v>
      </c>
    </row>
    <row r="105" spans="1:5" s="152" customFormat="1" ht="31.5" x14ac:dyDescent="0.25">
      <c r="A105" s="147" t="s">
        <v>290</v>
      </c>
      <c r="B105" s="148" t="s">
        <v>341</v>
      </c>
      <c r="C105" s="149" t="s">
        <v>291</v>
      </c>
      <c r="D105" s="150">
        <v>0</v>
      </c>
      <c r="E105" s="151">
        <v>2203.8000000000002</v>
      </c>
    </row>
    <row r="106" spans="1:5" s="152" customFormat="1" ht="15.75" x14ac:dyDescent="0.25">
      <c r="A106" s="147" t="s">
        <v>312</v>
      </c>
      <c r="B106" s="148" t="s">
        <v>341</v>
      </c>
      <c r="C106" s="149" t="s">
        <v>291</v>
      </c>
      <c r="D106" s="150">
        <v>702</v>
      </c>
      <c r="E106" s="151">
        <v>2203.8000000000002</v>
      </c>
    </row>
    <row r="107" spans="1:5" s="152" customFormat="1" ht="47.25" x14ac:dyDescent="0.25">
      <c r="A107" s="147" t="s">
        <v>342</v>
      </c>
      <c r="B107" s="148" t="s">
        <v>343</v>
      </c>
      <c r="C107" s="149" t="s">
        <v>283</v>
      </c>
      <c r="D107" s="150">
        <v>0</v>
      </c>
      <c r="E107" s="151">
        <v>8710.2000000000007</v>
      </c>
    </row>
    <row r="108" spans="1:5" s="152" customFormat="1" ht="31.5" x14ac:dyDescent="0.25">
      <c r="A108" s="147" t="s">
        <v>290</v>
      </c>
      <c r="B108" s="148" t="s">
        <v>343</v>
      </c>
      <c r="C108" s="149" t="s">
        <v>291</v>
      </c>
      <c r="D108" s="150">
        <v>0</v>
      </c>
      <c r="E108" s="151">
        <v>8710.2000000000007</v>
      </c>
    </row>
    <row r="109" spans="1:5" s="152" customFormat="1" ht="15.75" x14ac:dyDescent="0.25">
      <c r="A109" s="147" t="s">
        <v>312</v>
      </c>
      <c r="B109" s="148" t="s">
        <v>343</v>
      </c>
      <c r="C109" s="149" t="s">
        <v>291</v>
      </c>
      <c r="D109" s="150">
        <v>702</v>
      </c>
      <c r="E109" s="151">
        <v>8710.2000000000007</v>
      </c>
    </row>
    <row r="110" spans="1:5" s="152" customFormat="1" ht="47.25" customHeight="1" x14ac:dyDescent="0.25">
      <c r="A110" s="147" t="s">
        <v>344</v>
      </c>
      <c r="B110" s="148" t="s">
        <v>345</v>
      </c>
      <c r="C110" s="149" t="s">
        <v>283</v>
      </c>
      <c r="D110" s="150">
        <v>0</v>
      </c>
      <c r="E110" s="151">
        <v>2452.3000000000002</v>
      </c>
    </row>
    <row r="111" spans="1:5" s="152" customFormat="1" ht="31.5" x14ac:dyDescent="0.25">
      <c r="A111" s="147" t="s">
        <v>290</v>
      </c>
      <c r="B111" s="148" t="s">
        <v>345</v>
      </c>
      <c r="C111" s="149" t="s">
        <v>291</v>
      </c>
      <c r="D111" s="150">
        <v>0</v>
      </c>
      <c r="E111" s="151">
        <v>2452.3000000000002</v>
      </c>
    </row>
    <row r="112" spans="1:5" s="152" customFormat="1" ht="15.75" x14ac:dyDescent="0.25">
      <c r="A112" s="147" t="s">
        <v>312</v>
      </c>
      <c r="B112" s="148" t="s">
        <v>345</v>
      </c>
      <c r="C112" s="149" t="s">
        <v>291</v>
      </c>
      <c r="D112" s="150">
        <v>702</v>
      </c>
      <c r="E112" s="151">
        <v>2452.3000000000002</v>
      </c>
    </row>
    <row r="113" spans="1:5" s="152" customFormat="1" ht="93.75" customHeight="1" x14ac:dyDescent="0.25">
      <c r="A113" s="147" t="s">
        <v>346</v>
      </c>
      <c r="B113" s="148" t="s">
        <v>347</v>
      </c>
      <c r="C113" s="149" t="s">
        <v>283</v>
      </c>
      <c r="D113" s="150">
        <v>0</v>
      </c>
      <c r="E113" s="151">
        <v>907.5</v>
      </c>
    </row>
    <row r="114" spans="1:5" s="152" customFormat="1" ht="31.5" x14ac:dyDescent="0.25">
      <c r="A114" s="147" t="s">
        <v>290</v>
      </c>
      <c r="B114" s="148" t="s">
        <v>347</v>
      </c>
      <c r="C114" s="149" t="s">
        <v>291</v>
      </c>
      <c r="D114" s="150">
        <v>0</v>
      </c>
      <c r="E114" s="151">
        <v>907.5</v>
      </c>
    </row>
    <row r="115" spans="1:5" s="152" customFormat="1" ht="15.75" x14ac:dyDescent="0.25">
      <c r="A115" s="147" t="s">
        <v>312</v>
      </c>
      <c r="B115" s="148" t="s">
        <v>347</v>
      </c>
      <c r="C115" s="149" t="s">
        <v>291</v>
      </c>
      <c r="D115" s="150">
        <v>702</v>
      </c>
      <c r="E115" s="151">
        <v>907.5</v>
      </c>
    </row>
    <row r="116" spans="1:5" s="152" customFormat="1" ht="31.5" x14ac:dyDescent="0.25">
      <c r="A116" s="147" t="s">
        <v>348</v>
      </c>
      <c r="B116" s="148" t="s">
        <v>349</v>
      </c>
      <c r="C116" s="149" t="s">
        <v>283</v>
      </c>
      <c r="D116" s="150">
        <v>0</v>
      </c>
      <c r="E116" s="151">
        <v>53507.199999999997</v>
      </c>
    </row>
    <row r="117" spans="1:5" s="152" customFormat="1" ht="31.5" x14ac:dyDescent="0.25">
      <c r="A117" s="147" t="s">
        <v>288</v>
      </c>
      <c r="B117" s="148" t="s">
        <v>350</v>
      </c>
      <c r="C117" s="149" t="s">
        <v>283</v>
      </c>
      <c r="D117" s="150">
        <v>0</v>
      </c>
      <c r="E117" s="151">
        <v>104.9</v>
      </c>
    </row>
    <row r="118" spans="1:5" s="152" customFormat="1" ht="31.5" x14ac:dyDescent="0.25">
      <c r="A118" s="147" t="s">
        <v>290</v>
      </c>
      <c r="B118" s="148" t="s">
        <v>350</v>
      </c>
      <c r="C118" s="149" t="s">
        <v>291</v>
      </c>
      <c r="D118" s="150">
        <v>0</v>
      </c>
      <c r="E118" s="151">
        <v>104.9</v>
      </c>
    </row>
    <row r="119" spans="1:5" s="152" customFormat="1" ht="15.75" x14ac:dyDescent="0.25">
      <c r="A119" s="147" t="s">
        <v>351</v>
      </c>
      <c r="B119" s="148" t="s">
        <v>350</v>
      </c>
      <c r="C119" s="149" t="s">
        <v>291</v>
      </c>
      <c r="D119" s="150">
        <v>703</v>
      </c>
      <c r="E119" s="151">
        <v>104.9</v>
      </c>
    </row>
    <row r="120" spans="1:5" s="152" customFormat="1" ht="19.5" customHeight="1" x14ac:dyDescent="0.25">
      <c r="A120" s="147" t="s">
        <v>297</v>
      </c>
      <c r="B120" s="148" t="s">
        <v>352</v>
      </c>
      <c r="C120" s="149" t="s">
        <v>283</v>
      </c>
      <c r="D120" s="150">
        <v>0</v>
      </c>
      <c r="E120" s="151">
        <v>9</v>
      </c>
    </row>
    <row r="121" spans="1:5" s="152" customFormat="1" ht="31.5" x14ac:dyDescent="0.25">
      <c r="A121" s="147" t="s">
        <v>290</v>
      </c>
      <c r="B121" s="148" t="s">
        <v>352</v>
      </c>
      <c r="C121" s="149" t="s">
        <v>291</v>
      </c>
      <c r="D121" s="150">
        <v>0</v>
      </c>
      <c r="E121" s="151">
        <v>9</v>
      </c>
    </row>
    <row r="122" spans="1:5" s="152" customFormat="1" ht="31.5" x14ac:dyDescent="0.25">
      <c r="A122" s="147" t="s">
        <v>299</v>
      </c>
      <c r="B122" s="148" t="s">
        <v>352</v>
      </c>
      <c r="C122" s="149" t="s">
        <v>291</v>
      </c>
      <c r="D122" s="150">
        <v>705</v>
      </c>
      <c r="E122" s="151">
        <v>9</v>
      </c>
    </row>
    <row r="123" spans="1:5" s="152" customFormat="1" ht="15.75" x14ac:dyDescent="0.25">
      <c r="A123" s="147" t="s">
        <v>300</v>
      </c>
      <c r="B123" s="148" t="s">
        <v>353</v>
      </c>
      <c r="C123" s="149" t="s">
        <v>283</v>
      </c>
      <c r="D123" s="150">
        <v>0</v>
      </c>
      <c r="E123" s="151">
        <v>32385.7</v>
      </c>
    </row>
    <row r="124" spans="1:5" s="152" customFormat="1" ht="63" x14ac:dyDescent="0.25">
      <c r="A124" s="147" t="s">
        <v>306</v>
      </c>
      <c r="B124" s="148" t="s">
        <v>353</v>
      </c>
      <c r="C124" s="149" t="s">
        <v>167</v>
      </c>
      <c r="D124" s="150">
        <v>0</v>
      </c>
      <c r="E124" s="151">
        <v>28557.5</v>
      </c>
    </row>
    <row r="125" spans="1:5" s="152" customFormat="1" ht="15.75" x14ac:dyDescent="0.25">
      <c r="A125" s="147" t="s">
        <v>351</v>
      </c>
      <c r="B125" s="148" t="s">
        <v>353</v>
      </c>
      <c r="C125" s="149" t="s">
        <v>167</v>
      </c>
      <c r="D125" s="150">
        <v>703</v>
      </c>
      <c r="E125" s="151">
        <v>28557.5</v>
      </c>
    </row>
    <row r="126" spans="1:5" s="152" customFormat="1" ht="31.5" x14ac:dyDescent="0.25">
      <c r="A126" s="147" t="s">
        <v>290</v>
      </c>
      <c r="B126" s="148" t="s">
        <v>353</v>
      </c>
      <c r="C126" s="149" t="s">
        <v>291</v>
      </c>
      <c r="D126" s="150">
        <v>0</v>
      </c>
      <c r="E126" s="151">
        <v>3481.9</v>
      </c>
    </row>
    <row r="127" spans="1:5" s="152" customFormat="1" ht="15.75" x14ac:dyDescent="0.25">
      <c r="A127" s="147" t="s">
        <v>351</v>
      </c>
      <c r="B127" s="148" t="s">
        <v>353</v>
      </c>
      <c r="C127" s="149" t="s">
        <v>291</v>
      </c>
      <c r="D127" s="150">
        <v>703</v>
      </c>
      <c r="E127" s="151">
        <v>3481.9</v>
      </c>
    </row>
    <row r="128" spans="1:5" s="152" customFormat="1" ht="15.75" x14ac:dyDescent="0.25">
      <c r="A128" s="147" t="s">
        <v>302</v>
      </c>
      <c r="B128" s="148" t="s">
        <v>353</v>
      </c>
      <c r="C128" s="149" t="s">
        <v>303</v>
      </c>
      <c r="D128" s="150">
        <v>0</v>
      </c>
      <c r="E128" s="151">
        <v>346.3</v>
      </c>
    </row>
    <row r="129" spans="1:5" s="152" customFormat="1" ht="15.75" x14ac:dyDescent="0.25">
      <c r="A129" s="147" t="s">
        <v>351</v>
      </c>
      <c r="B129" s="148" t="s">
        <v>353</v>
      </c>
      <c r="C129" s="149" t="s">
        <v>303</v>
      </c>
      <c r="D129" s="150">
        <v>703</v>
      </c>
      <c r="E129" s="151">
        <v>346.3</v>
      </c>
    </row>
    <row r="130" spans="1:5" s="152" customFormat="1" ht="141.75" x14ac:dyDescent="0.25">
      <c r="A130" s="147" t="s">
        <v>354</v>
      </c>
      <c r="B130" s="148" t="s">
        <v>355</v>
      </c>
      <c r="C130" s="149" t="s">
        <v>283</v>
      </c>
      <c r="D130" s="150">
        <v>0</v>
      </c>
      <c r="E130" s="151">
        <v>19886</v>
      </c>
    </row>
    <row r="131" spans="1:5" s="152" customFormat="1" ht="63" x14ac:dyDescent="0.25">
      <c r="A131" s="147" t="s">
        <v>306</v>
      </c>
      <c r="B131" s="148" t="s">
        <v>355</v>
      </c>
      <c r="C131" s="149" t="s">
        <v>167</v>
      </c>
      <c r="D131" s="150">
        <v>0</v>
      </c>
      <c r="E131" s="151">
        <v>19886</v>
      </c>
    </row>
    <row r="132" spans="1:5" s="152" customFormat="1" ht="15.75" x14ac:dyDescent="0.25">
      <c r="A132" s="147" t="s">
        <v>351</v>
      </c>
      <c r="B132" s="148" t="s">
        <v>355</v>
      </c>
      <c r="C132" s="149" t="s">
        <v>167</v>
      </c>
      <c r="D132" s="150">
        <v>703</v>
      </c>
      <c r="E132" s="151">
        <v>19886</v>
      </c>
    </row>
    <row r="133" spans="1:5" s="152" customFormat="1" ht="15.75" x14ac:dyDescent="0.25">
      <c r="A133" s="147" t="s">
        <v>307</v>
      </c>
      <c r="B133" s="148" t="s">
        <v>356</v>
      </c>
      <c r="C133" s="149" t="s">
        <v>283</v>
      </c>
      <c r="D133" s="150">
        <v>0</v>
      </c>
      <c r="E133" s="151">
        <v>1121.5999999999999</v>
      </c>
    </row>
    <row r="134" spans="1:5" s="152" customFormat="1" ht="31.5" x14ac:dyDescent="0.25">
      <c r="A134" s="147" t="s">
        <v>290</v>
      </c>
      <c r="B134" s="148" t="s">
        <v>356</v>
      </c>
      <c r="C134" s="149" t="s">
        <v>291</v>
      </c>
      <c r="D134" s="150">
        <v>0</v>
      </c>
      <c r="E134" s="151">
        <v>1121.5999999999999</v>
      </c>
    </row>
    <row r="135" spans="1:5" s="152" customFormat="1" ht="15.75" x14ac:dyDescent="0.25">
      <c r="A135" s="147" t="s">
        <v>351</v>
      </c>
      <c r="B135" s="148" t="s">
        <v>356</v>
      </c>
      <c r="C135" s="149" t="s">
        <v>291</v>
      </c>
      <c r="D135" s="150">
        <v>703</v>
      </c>
      <c r="E135" s="151">
        <v>1121.5999999999999</v>
      </c>
    </row>
    <row r="136" spans="1:5" s="152" customFormat="1" ht="15.75" x14ac:dyDescent="0.25">
      <c r="A136" s="147" t="s">
        <v>357</v>
      </c>
      <c r="B136" s="148" t="s">
        <v>358</v>
      </c>
      <c r="C136" s="149" t="s">
        <v>283</v>
      </c>
      <c r="D136" s="150">
        <v>0</v>
      </c>
      <c r="E136" s="151">
        <v>6508.8</v>
      </c>
    </row>
    <row r="137" spans="1:5" s="152" customFormat="1" ht="47.25" x14ac:dyDescent="0.25">
      <c r="A137" s="147" t="s">
        <v>359</v>
      </c>
      <c r="B137" s="148" t="s">
        <v>360</v>
      </c>
      <c r="C137" s="149" t="s">
        <v>283</v>
      </c>
      <c r="D137" s="150">
        <v>0</v>
      </c>
      <c r="E137" s="151">
        <v>6508.8</v>
      </c>
    </row>
    <row r="138" spans="1:5" s="152" customFormat="1" ht="31.5" x14ac:dyDescent="0.25">
      <c r="A138" s="147" t="s">
        <v>290</v>
      </c>
      <c r="B138" s="148" t="s">
        <v>360</v>
      </c>
      <c r="C138" s="149" t="s">
        <v>291</v>
      </c>
      <c r="D138" s="150">
        <v>0</v>
      </c>
      <c r="E138" s="151">
        <v>6508.8</v>
      </c>
    </row>
    <row r="139" spans="1:5" s="152" customFormat="1" ht="15.75" x14ac:dyDescent="0.25">
      <c r="A139" s="147" t="s">
        <v>312</v>
      </c>
      <c r="B139" s="148" t="s">
        <v>360</v>
      </c>
      <c r="C139" s="149" t="s">
        <v>291</v>
      </c>
      <c r="D139" s="150">
        <v>702</v>
      </c>
      <c r="E139" s="151">
        <v>6508.8</v>
      </c>
    </row>
    <row r="140" spans="1:5" s="152" customFormat="1" ht="31.5" x14ac:dyDescent="0.25">
      <c r="A140" s="147" t="s">
        <v>361</v>
      </c>
      <c r="B140" s="148" t="s">
        <v>362</v>
      </c>
      <c r="C140" s="149" t="s">
        <v>283</v>
      </c>
      <c r="D140" s="150">
        <v>0</v>
      </c>
      <c r="E140" s="151">
        <v>29828.400000000001</v>
      </c>
    </row>
    <row r="141" spans="1:5" s="152" customFormat="1" ht="47.25" x14ac:dyDescent="0.25">
      <c r="A141" s="147" t="s">
        <v>363</v>
      </c>
      <c r="B141" s="148" t="s">
        <v>364</v>
      </c>
      <c r="C141" s="149" t="s">
        <v>283</v>
      </c>
      <c r="D141" s="150">
        <v>0</v>
      </c>
      <c r="E141" s="151">
        <v>29828.400000000001</v>
      </c>
    </row>
    <row r="142" spans="1:5" s="152" customFormat="1" ht="31.5" x14ac:dyDescent="0.25">
      <c r="A142" s="147" t="s">
        <v>290</v>
      </c>
      <c r="B142" s="148" t="s">
        <v>364</v>
      </c>
      <c r="C142" s="149" t="s">
        <v>291</v>
      </c>
      <c r="D142" s="150">
        <v>0</v>
      </c>
      <c r="E142" s="151">
        <v>29828.400000000001</v>
      </c>
    </row>
    <row r="143" spans="1:5" s="152" customFormat="1" ht="15.75" x14ac:dyDescent="0.25">
      <c r="A143" s="147" t="s">
        <v>365</v>
      </c>
      <c r="B143" s="148" t="s">
        <v>364</v>
      </c>
      <c r="C143" s="149" t="s">
        <v>291</v>
      </c>
      <c r="D143" s="150">
        <v>1004</v>
      </c>
      <c r="E143" s="151">
        <v>29828.400000000001</v>
      </c>
    </row>
    <row r="144" spans="1:5" s="152" customFormat="1" ht="47.25" x14ac:dyDescent="0.25">
      <c r="A144" s="147" t="s">
        <v>366</v>
      </c>
      <c r="B144" s="148" t="s">
        <v>367</v>
      </c>
      <c r="C144" s="149" t="s">
        <v>283</v>
      </c>
      <c r="D144" s="150">
        <v>0</v>
      </c>
      <c r="E144" s="151">
        <v>19573.2</v>
      </c>
    </row>
    <row r="145" spans="1:5" s="152" customFormat="1" ht="31.5" x14ac:dyDescent="0.25">
      <c r="A145" s="147" t="s">
        <v>368</v>
      </c>
      <c r="B145" s="148" t="s">
        <v>369</v>
      </c>
      <c r="C145" s="149" t="s">
        <v>283</v>
      </c>
      <c r="D145" s="150">
        <v>0</v>
      </c>
      <c r="E145" s="151">
        <v>15424.1</v>
      </c>
    </row>
    <row r="146" spans="1:5" s="152" customFormat="1" ht="18" customHeight="1" x14ac:dyDescent="0.25">
      <c r="A146" s="147" t="s">
        <v>370</v>
      </c>
      <c r="B146" s="148" t="s">
        <v>371</v>
      </c>
      <c r="C146" s="149" t="s">
        <v>283</v>
      </c>
      <c r="D146" s="150">
        <v>0</v>
      </c>
      <c r="E146" s="151">
        <v>3498.5</v>
      </c>
    </row>
    <row r="147" spans="1:5" s="152" customFormat="1" ht="63" x14ac:dyDescent="0.25">
      <c r="A147" s="147" t="s">
        <v>306</v>
      </c>
      <c r="B147" s="148" t="s">
        <v>371</v>
      </c>
      <c r="C147" s="149" t="s">
        <v>167</v>
      </c>
      <c r="D147" s="150">
        <v>0</v>
      </c>
      <c r="E147" s="151">
        <v>2914</v>
      </c>
    </row>
    <row r="148" spans="1:5" s="152" customFormat="1" ht="15.75" x14ac:dyDescent="0.25">
      <c r="A148" s="147" t="s">
        <v>372</v>
      </c>
      <c r="B148" s="148" t="s">
        <v>371</v>
      </c>
      <c r="C148" s="149" t="s">
        <v>167</v>
      </c>
      <c r="D148" s="150">
        <v>709</v>
      </c>
      <c r="E148" s="151">
        <v>2914</v>
      </c>
    </row>
    <row r="149" spans="1:5" s="152" customFormat="1" ht="31.5" x14ac:dyDescent="0.25">
      <c r="A149" s="147" t="s">
        <v>290</v>
      </c>
      <c r="B149" s="148" t="s">
        <v>371</v>
      </c>
      <c r="C149" s="149" t="s">
        <v>291</v>
      </c>
      <c r="D149" s="150">
        <v>0</v>
      </c>
      <c r="E149" s="151">
        <v>580.6</v>
      </c>
    </row>
    <row r="150" spans="1:5" s="152" customFormat="1" ht="15.75" x14ac:dyDescent="0.25">
      <c r="A150" s="147" t="s">
        <v>372</v>
      </c>
      <c r="B150" s="148" t="s">
        <v>371</v>
      </c>
      <c r="C150" s="149" t="s">
        <v>291</v>
      </c>
      <c r="D150" s="150">
        <v>709</v>
      </c>
      <c r="E150" s="151">
        <v>580.6</v>
      </c>
    </row>
    <row r="151" spans="1:5" s="152" customFormat="1" ht="15.75" x14ac:dyDescent="0.25">
      <c r="A151" s="147" t="s">
        <v>302</v>
      </c>
      <c r="B151" s="148" t="s">
        <v>371</v>
      </c>
      <c r="C151" s="149" t="s">
        <v>303</v>
      </c>
      <c r="D151" s="150">
        <v>0</v>
      </c>
      <c r="E151" s="151">
        <v>3.9</v>
      </c>
    </row>
    <row r="152" spans="1:5" s="152" customFormat="1" ht="15.75" x14ac:dyDescent="0.25">
      <c r="A152" s="147" t="s">
        <v>372</v>
      </c>
      <c r="B152" s="148" t="s">
        <v>371</v>
      </c>
      <c r="C152" s="149" t="s">
        <v>303</v>
      </c>
      <c r="D152" s="150">
        <v>709</v>
      </c>
      <c r="E152" s="151">
        <v>3.9</v>
      </c>
    </row>
    <row r="153" spans="1:5" s="152" customFormat="1" ht="15.75" x14ac:dyDescent="0.25">
      <c r="A153" s="147" t="s">
        <v>300</v>
      </c>
      <c r="B153" s="148" t="s">
        <v>373</v>
      </c>
      <c r="C153" s="149" t="s">
        <v>283</v>
      </c>
      <c r="D153" s="150">
        <v>0</v>
      </c>
      <c r="E153" s="151">
        <v>6505.6</v>
      </c>
    </row>
    <row r="154" spans="1:5" s="152" customFormat="1" ht="63" x14ac:dyDescent="0.25">
      <c r="A154" s="147" t="s">
        <v>306</v>
      </c>
      <c r="B154" s="148" t="s">
        <v>373</v>
      </c>
      <c r="C154" s="149" t="s">
        <v>167</v>
      </c>
      <c r="D154" s="150">
        <v>0</v>
      </c>
      <c r="E154" s="151">
        <v>6302</v>
      </c>
    </row>
    <row r="155" spans="1:5" s="152" customFormat="1" ht="15.75" x14ac:dyDescent="0.25">
      <c r="A155" s="147" t="s">
        <v>372</v>
      </c>
      <c r="B155" s="148" t="s">
        <v>373</v>
      </c>
      <c r="C155" s="149" t="s">
        <v>167</v>
      </c>
      <c r="D155" s="150">
        <v>709</v>
      </c>
      <c r="E155" s="151">
        <v>6302</v>
      </c>
    </row>
    <row r="156" spans="1:5" s="152" customFormat="1" ht="31.5" x14ac:dyDescent="0.25">
      <c r="A156" s="147" t="s">
        <v>290</v>
      </c>
      <c r="B156" s="148" t="s">
        <v>373</v>
      </c>
      <c r="C156" s="149" t="s">
        <v>291</v>
      </c>
      <c r="D156" s="150">
        <v>0</v>
      </c>
      <c r="E156" s="151">
        <v>203.6</v>
      </c>
    </row>
    <row r="157" spans="1:5" s="152" customFormat="1" ht="15.75" x14ac:dyDescent="0.25">
      <c r="A157" s="147" t="s">
        <v>372</v>
      </c>
      <c r="B157" s="148" t="s">
        <v>373</v>
      </c>
      <c r="C157" s="149" t="s">
        <v>291</v>
      </c>
      <c r="D157" s="150">
        <v>709</v>
      </c>
      <c r="E157" s="151">
        <v>203.6</v>
      </c>
    </row>
    <row r="158" spans="1:5" s="152" customFormat="1" ht="141.75" x14ac:dyDescent="0.25">
      <c r="A158" s="147" t="s">
        <v>354</v>
      </c>
      <c r="B158" s="148" t="s">
        <v>374</v>
      </c>
      <c r="C158" s="149" t="s">
        <v>283</v>
      </c>
      <c r="D158" s="150">
        <v>0</v>
      </c>
      <c r="E158" s="151">
        <v>5420</v>
      </c>
    </row>
    <row r="159" spans="1:5" s="152" customFormat="1" ht="63" x14ac:dyDescent="0.25">
      <c r="A159" s="147" t="s">
        <v>306</v>
      </c>
      <c r="B159" s="148" t="s">
        <v>374</v>
      </c>
      <c r="C159" s="149" t="s">
        <v>167</v>
      </c>
      <c r="D159" s="150">
        <v>0</v>
      </c>
      <c r="E159" s="151">
        <v>5420</v>
      </c>
    </row>
    <row r="160" spans="1:5" s="152" customFormat="1" ht="15.75" x14ac:dyDescent="0.25">
      <c r="A160" s="147" t="s">
        <v>372</v>
      </c>
      <c r="B160" s="148" t="s">
        <v>374</v>
      </c>
      <c r="C160" s="149" t="s">
        <v>167</v>
      </c>
      <c r="D160" s="150">
        <v>709</v>
      </c>
      <c r="E160" s="151">
        <v>5420</v>
      </c>
    </row>
    <row r="161" spans="1:5" s="152" customFormat="1" ht="31.5" x14ac:dyDescent="0.25">
      <c r="A161" s="147" t="s">
        <v>375</v>
      </c>
      <c r="B161" s="148" t="s">
        <v>376</v>
      </c>
      <c r="C161" s="149" t="s">
        <v>283</v>
      </c>
      <c r="D161" s="150">
        <v>0</v>
      </c>
      <c r="E161" s="151">
        <v>10</v>
      </c>
    </row>
    <row r="162" spans="1:5" s="152" customFormat="1" ht="46.5" customHeight="1" x14ac:dyDescent="0.25">
      <c r="A162" s="147" t="s">
        <v>377</v>
      </c>
      <c r="B162" s="148" t="s">
        <v>378</v>
      </c>
      <c r="C162" s="149" t="s">
        <v>283</v>
      </c>
      <c r="D162" s="150">
        <v>0</v>
      </c>
      <c r="E162" s="151">
        <v>10</v>
      </c>
    </row>
    <row r="163" spans="1:5" s="152" customFormat="1" ht="31.5" x14ac:dyDescent="0.25">
      <c r="A163" s="147" t="s">
        <v>290</v>
      </c>
      <c r="B163" s="148" t="s">
        <v>378</v>
      </c>
      <c r="C163" s="149" t="s">
        <v>291</v>
      </c>
      <c r="D163" s="150">
        <v>0</v>
      </c>
      <c r="E163" s="151">
        <v>10</v>
      </c>
    </row>
    <row r="164" spans="1:5" s="152" customFormat="1" ht="15.75" x14ac:dyDescent="0.25">
      <c r="A164" s="147" t="s">
        <v>372</v>
      </c>
      <c r="B164" s="148" t="s">
        <v>378</v>
      </c>
      <c r="C164" s="149" t="s">
        <v>291</v>
      </c>
      <c r="D164" s="150">
        <v>709</v>
      </c>
      <c r="E164" s="151">
        <v>10</v>
      </c>
    </row>
    <row r="165" spans="1:5" s="152" customFormat="1" ht="31.5" customHeight="1" x14ac:dyDescent="0.25">
      <c r="A165" s="147" t="s">
        <v>379</v>
      </c>
      <c r="B165" s="148" t="s">
        <v>380</v>
      </c>
      <c r="C165" s="149" t="s">
        <v>283</v>
      </c>
      <c r="D165" s="150">
        <v>0</v>
      </c>
      <c r="E165" s="151">
        <v>962.2</v>
      </c>
    </row>
    <row r="166" spans="1:5" s="152" customFormat="1" ht="63" x14ac:dyDescent="0.25">
      <c r="A166" s="147" t="s">
        <v>381</v>
      </c>
      <c r="B166" s="148" t="s">
        <v>382</v>
      </c>
      <c r="C166" s="149" t="s">
        <v>283</v>
      </c>
      <c r="D166" s="150">
        <v>0</v>
      </c>
      <c r="E166" s="151">
        <v>962.2</v>
      </c>
    </row>
    <row r="167" spans="1:5" s="152" customFormat="1" ht="63" x14ac:dyDescent="0.25">
      <c r="A167" s="147" t="s">
        <v>306</v>
      </c>
      <c r="B167" s="148" t="s">
        <v>382</v>
      </c>
      <c r="C167" s="149" t="s">
        <v>167</v>
      </c>
      <c r="D167" s="150">
        <v>0</v>
      </c>
      <c r="E167" s="151">
        <v>100</v>
      </c>
    </row>
    <row r="168" spans="1:5" s="152" customFormat="1" ht="15.75" x14ac:dyDescent="0.25">
      <c r="A168" s="147" t="s">
        <v>372</v>
      </c>
      <c r="B168" s="148" t="s">
        <v>382</v>
      </c>
      <c r="C168" s="149" t="s">
        <v>167</v>
      </c>
      <c r="D168" s="150">
        <v>709</v>
      </c>
      <c r="E168" s="151">
        <v>100</v>
      </c>
    </row>
    <row r="169" spans="1:5" s="152" customFormat="1" ht="31.5" x14ac:dyDescent="0.25">
      <c r="A169" s="147" t="s">
        <v>290</v>
      </c>
      <c r="B169" s="148" t="s">
        <v>382</v>
      </c>
      <c r="C169" s="149" t="s">
        <v>291</v>
      </c>
      <c r="D169" s="150">
        <v>0</v>
      </c>
      <c r="E169" s="151">
        <v>840.7</v>
      </c>
    </row>
    <row r="170" spans="1:5" s="152" customFormat="1" ht="15.75" x14ac:dyDescent="0.25">
      <c r="A170" s="147" t="s">
        <v>372</v>
      </c>
      <c r="B170" s="148" t="s">
        <v>382</v>
      </c>
      <c r="C170" s="149" t="s">
        <v>291</v>
      </c>
      <c r="D170" s="150">
        <v>709</v>
      </c>
      <c r="E170" s="151">
        <v>840.7</v>
      </c>
    </row>
    <row r="171" spans="1:5" s="152" customFormat="1" ht="15.75" x14ac:dyDescent="0.25">
      <c r="A171" s="147" t="s">
        <v>329</v>
      </c>
      <c r="B171" s="148" t="s">
        <v>382</v>
      </c>
      <c r="C171" s="149" t="s">
        <v>330</v>
      </c>
      <c r="D171" s="150">
        <v>0</v>
      </c>
      <c r="E171" s="151">
        <v>21.5</v>
      </c>
    </row>
    <row r="172" spans="1:5" s="152" customFormat="1" ht="15.75" x14ac:dyDescent="0.25">
      <c r="A172" s="147" t="s">
        <v>312</v>
      </c>
      <c r="B172" s="148" t="s">
        <v>382</v>
      </c>
      <c r="C172" s="149" t="s">
        <v>330</v>
      </c>
      <c r="D172" s="150">
        <v>702</v>
      </c>
      <c r="E172" s="151">
        <v>9</v>
      </c>
    </row>
    <row r="173" spans="1:5" s="152" customFormat="1" ht="15.75" x14ac:dyDescent="0.25">
      <c r="A173" s="147" t="s">
        <v>372</v>
      </c>
      <c r="B173" s="148" t="s">
        <v>382</v>
      </c>
      <c r="C173" s="149" t="s">
        <v>330</v>
      </c>
      <c r="D173" s="150">
        <v>709</v>
      </c>
      <c r="E173" s="151">
        <v>12.5</v>
      </c>
    </row>
    <row r="174" spans="1:5" s="152" customFormat="1" ht="18.75" customHeight="1" x14ac:dyDescent="0.25">
      <c r="A174" s="147" t="s">
        <v>383</v>
      </c>
      <c r="B174" s="148" t="s">
        <v>384</v>
      </c>
      <c r="C174" s="149" t="s">
        <v>283</v>
      </c>
      <c r="D174" s="150">
        <v>0</v>
      </c>
      <c r="E174" s="151">
        <v>3176.9</v>
      </c>
    </row>
    <row r="175" spans="1:5" s="152" customFormat="1" ht="15.75" x14ac:dyDescent="0.25">
      <c r="A175" s="147" t="s">
        <v>295</v>
      </c>
      <c r="B175" s="148" t="s">
        <v>385</v>
      </c>
      <c r="C175" s="149" t="s">
        <v>283</v>
      </c>
      <c r="D175" s="150">
        <v>0</v>
      </c>
      <c r="E175" s="151">
        <v>254.9</v>
      </c>
    </row>
    <row r="176" spans="1:5" s="152" customFormat="1" ht="31.5" x14ac:dyDescent="0.25">
      <c r="A176" s="147" t="s">
        <v>290</v>
      </c>
      <c r="B176" s="148" t="s">
        <v>385</v>
      </c>
      <c r="C176" s="149" t="s">
        <v>291</v>
      </c>
      <c r="D176" s="150">
        <v>0</v>
      </c>
      <c r="E176" s="151">
        <v>254.9</v>
      </c>
    </row>
    <row r="177" spans="1:5" s="152" customFormat="1" ht="15.75" x14ac:dyDescent="0.25">
      <c r="A177" s="147" t="s">
        <v>386</v>
      </c>
      <c r="B177" s="148" t="s">
        <v>385</v>
      </c>
      <c r="C177" s="149" t="s">
        <v>291</v>
      </c>
      <c r="D177" s="150">
        <v>707</v>
      </c>
      <c r="E177" s="151">
        <v>254.9</v>
      </c>
    </row>
    <row r="178" spans="1:5" s="152" customFormat="1" ht="63" x14ac:dyDescent="0.25">
      <c r="A178" s="147" t="s">
        <v>387</v>
      </c>
      <c r="B178" s="148" t="s">
        <v>388</v>
      </c>
      <c r="C178" s="149" t="s">
        <v>283</v>
      </c>
      <c r="D178" s="150">
        <v>0</v>
      </c>
      <c r="E178" s="151">
        <v>2922</v>
      </c>
    </row>
    <row r="179" spans="1:5" s="152" customFormat="1" ht="31.5" x14ac:dyDescent="0.25">
      <c r="A179" s="147" t="s">
        <v>290</v>
      </c>
      <c r="B179" s="148" t="s">
        <v>388</v>
      </c>
      <c r="C179" s="149" t="s">
        <v>291</v>
      </c>
      <c r="D179" s="150">
        <v>0</v>
      </c>
      <c r="E179" s="151">
        <v>2922</v>
      </c>
    </row>
    <row r="180" spans="1:5" s="152" customFormat="1" ht="15.75" x14ac:dyDescent="0.25">
      <c r="A180" s="147" t="s">
        <v>386</v>
      </c>
      <c r="B180" s="148" t="s">
        <v>388</v>
      </c>
      <c r="C180" s="149" t="s">
        <v>291</v>
      </c>
      <c r="D180" s="150">
        <v>707</v>
      </c>
      <c r="E180" s="151">
        <v>2922</v>
      </c>
    </row>
    <row r="181" spans="1:5" s="146" customFormat="1" ht="47.25" x14ac:dyDescent="0.25">
      <c r="A181" s="141" t="s">
        <v>389</v>
      </c>
      <c r="B181" s="142" t="s">
        <v>390</v>
      </c>
      <c r="C181" s="143" t="s">
        <v>283</v>
      </c>
      <c r="D181" s="144">
        <v>0</v>
      </c>
      <c r="E181" s="145">
        <v>56214.8</v>
      </c>
    </row>
    <row r="182" spans="1:5" s="152" customFormat="1" ht="47.25" x14ac:dyDescent="0.25">
      <c r="A182" s="147" t="s">
        <v>391</v>
      </c>
      <c r="B182" s="148" t="s">
        <v>392</v>
      </c>
      <c r="C182" s="149" t="s">
        <v>283</v>
      </c>
      <c r="D182" s="150">
        <v>0</v>
      </c>
      <c r="E182" s="151">
        <v>52003.7</v>
      </c>
    </row>
    <row r="183" spans="1:5" s="152" customFormat="1" ht="15.75" x14ac:dyDescent="0.25">
      <c r="A183" s="147" t="s">
        <v>393</v>
      </c>
      <c r="B183" s="148" t="s">
        <v>394</v>
      </c>
      <c r="C183" s="149" t="s">
        <v>283</v>
      </c>
      <c r="D183" s="150">
        <v>0</v>
      </c>
      <c r="E183" s="151">
        <v>2860.9</v>
      </c>
    </row>
    <row r="184" spans="1:5" s="152" customFormat="1" ht="18.75" customHeight="1" x14ac:dyDescent="0.25">
      <c r="A184" s="147" t="s">
        <v>297</v>
      </c>
      <c r="B184" s="148" t="s">
        <v>395</v>
      </c>
      <c r="C184" s="149" t="s">
        <v>283</v>
      </c>
      <c r="D184" s="150">
        <v>0</v>
      </c>
      <c r="E184" s="151">
        <v>10</v>
      </c>
    </row>
    <row r="185" spans="1:5" s="152" customFormat="1" ht="31.5" x14ac:dyDescent="0.25">
      <c r="A185" s="147" t="s">
        <v>290</v>
      </c>
      <c r="B185" s="148" t="s">
        <v>395</v>
      </c>
      <c r="C185" s="149" t="s">
        <v>291</v>
      </c>
      <c r="D185" s="150">
        <v>0</v>
      </c>
      <c r="E185" s="151">
        <v>10</v>
      </c>
    </row>
    <row r="186" spans="1:5" s="152" customFormat="1" ht="31.5" x14ac:dyDescent="0.25">
      <c r="A186" s="147" t="s">
        <v>299</v>
      </c>
      <c r="B186" s="148" t="s">
        <v>395</v>
      </c>
      <c r="C186" s="149" t="s">
        <v>291</v>
      </c>
      <c r="D186" s="150">
        <v>705</v>
      </c>
      <c r="E186" s="151">
        <v>10</v>
      </c>
    </row>
    <row r="187" spans="1:5" s="152" customFormat="1" ht="15.75" x14ac:dyDescent="0.25">
      <c r="A187" s="147" t="s">
        <v>300</v>
      </c>
      <c r="B187" s="148" t="s">
        <v>396</v>
      </c>
      <c r="C187" s="149" t="s">
        <v>283</v>
      </c>
      <c r="D187" s="150">
        <v>0</v>
      </c>
      <c r="E187" s="151">
        <v>1850.9</v>
      </c>
    </row>
    <row r="188" spans="1:5" s="152" customFormat="1" ht="63" x14ac:dyDescent="0.25">
      <c r="A188" s="147" t="s">
        <v>306</v>
      </c>
      <c r="B188" s="148" t="s">
        <v>396</v>
      </c>
      <c r="C188" s="149" t="s">
        <v>167</v>
      </c>
      <c r="D188" s="150">
        <v>0</v>
      </c>
      <c r="E188" s="151">
        <v>1513.2</v>
      </c>
    </row>
    <row r="189" spans="1:5" s="152" customFormat="1" ht="15.75" x14ac:dyDescent="0.25">
      <c r="A189" s="147" t="s">
        <v>397</v>
      </c>
      <c r="B189" s="148" t="s">
        <v>396</v>
      </c>
      <c r="C189" s="149" t="s">
        <v>167</v>
      </c>
      <c r="D189" s="150">
        <v>801</v>
      </c>
      <c r="E189" s="151">
        <v>1513.2</v>
      </c>
    </row>
    <row r="190" spans="1:5" s="152" customFormat="1" ht="31.5" x14ac:dyDescent="0.25">
      <c r="A190" s="147" t="s">
        <v>290</v>
      </c>
      <c r="B190" s="148" t="s">
        <v>396</v>
      </c>
      <c r="C190" s="149" t="s">
        <v>291</v>
      </c>
      <c r="D190" s="150">
        <v>0</v>
      </c>
      <c r="E190" s="151">
        <v>330.3</v>
      </c>
    </row>
    <row r="191" spans="1:5" s="152" customFormat="1" ht="15.75" x14ac:dyDescent="0.25">
      <c r="A191" s="147" t="s">
        <v>397</v>
      </c>
      <c r="B191" s="148" t="s">
        <v>396</v>
      </c>
      <c r="C191" s="149" t="s">
        <v>291</v>
      </c>
      <c r="D191" s="150">
        <v>801</v>
      </c>
      <c r="E191" s="151">
        <v>330.3</v>
      </c>
    </row>
    <row r="192" spans="1:5" s="152" customFormat="1" ht="15.75" x14ac:dyDescent="0.25">
      <c r="A192" s="147" t="s">
        <v>302</v>
      </c>
      <c r="B192" s="148" t="s">
        <v>396</v>
      </c>
      <c r="C192" s="149" t="s">
        <v>303</v>
      </c>
      <c r="D192" s="150">
        <v>0</v>
      </c>
      <c r="E192" s="151">
        <v>7.4</v>
      </c>
    </row>
    <row r="193" spans="1:5" s="152" customFormat="1" ht="15.75" x14ac:dyDescent="0.25">
      <c r="A193" s="147" t="s">
        <v>397</v>
      </c>
      <c r="B193" s="148" t="s">
        <v>396</v>
      </c>
      <c r="C193" s="149" t="s">
        <v>303</v>
      </c>
      <c r="D193" s="150">
        <v>801</v>
      </c>
      <c r="E193" s="151">
        <v>7.4</v>
      </c>
    </row>
    <row r="194" spans="1:5" s="152" customFormat="1" ht="141.75" x14ac:dyDescent="0.25">
      <c r="A194" s="147" t="s">
        <v>354</v>
      </c>
      <c r="B194" s="148" t="s">
        <v>398</v>
      </c>
      <c r="C194" s="149" t="s">
        <v>283</v>
      </c>
      <c r="D194" s="150">
        <v>0</v>
      </c>
      <c r="E194" s="151">
        <v>960</v>
      </c>
    </row>
    <row r="195" spans="1:5" s="152" customFormat="1" ht="63" x14ac:dyDescent="0.25">
      <c r="A195" s="147" t="s">
        <v>306</v>
      </c>
      <c r="B195" s="148" t="s">
        <v>398</v>
      </c>
      <c r="C195" s="149" t="s">
        <v>167</v>
      </c>
      <c r="D195" s="150">
        <v>0</v>
      </c>
      <c r="E195" s="151">
        <v>960</v>
      </c>
    </row>
    <row r="196" spans="1:5" s="152" customFormat="1" ht="15.75" x14ac:dyDescent="0.25">
      <c r="A196" s="147" t="s">
        <v>397</v>
      </c>
      <c r="B196" s="148" t="s">
        <v>398</v>
      </c>
      <c r="C196" s="149" t="s">
        <v>167</v>
      </c>
      <c r="D196" s="150">
        <v>801</v>
      </c>
      <c r="E196" s="151">
        <v>960</v>
      </c>
    </row>
    <row r="197" spans="1:5" s="152" customFormat="1" ht="15.75" x14ac:dyDescent="0.25">
      <c r="A197" s="147" t="s">
        <v>307</v>
      </c>
      <c r="B197" s="148" t="s">
        <v>399</v>
      </c>
      <c r="C197" s="149" t="s">
        <v>283</v>
      </c>
      <c r="D197" s="150">
        <v>0</v>
      </c>
      <c r="E197" s="151">
        <v>40</v>
      </c>
    </row>
    <row r="198" spans="1:5" s="152" customFormat="1" ht="31.5" x14ac:dyDescent="0.25">
      <c r="A198" s="147" t="s">
        <v>290</v>
      </c>
      <c r="B198" s="148" t="s">
        <v>399</v>
      </c>
      <c r="C198" s="149" t="s">
        <v>291</v>
      </c>
      <c r="D198" s="150">
        <v>0</v>
      </c>
      <c r="E198" s="151">
        <v>40</v>
      </c>
    </row>
    <row r="199" spans="1:5" s="152" customFormat="1" ht="15.75" x14ac:dyDescent="0.25">
      <c r="A199" s="147" t="s">
        <v>397</v>
      </c>
      <c r="B199" s="148" t="s">
        <v>399</v>
      </c>
      <c r="C199" s="149" t="s">
        <v>291</v>
      </c>
      <c r="D199" s="150">
        <v>801</v>
      </c>
      <c r="E199" s="151">
        <v>40</v>
      </c>
    </row>
    <row r="200" spans="1:5" s="152" customFormat="1" ht="17.25" customHeight="1" x14ac:dyDescent="0.25">
      <c r="A200" s="147" t="s">
        <v>400</v>
      </c>
      <c r="B200" s="148" t="s">
        <v>401</v>
      </c>
      <c r="C200" s="149" t="s">
        <v>283</v>
      </c>
      <c r="D200" s="150">
        <v>0</v>
      </c>
      <c r="E200" s="151">
        <v>23524.400000000001</v>
      </c>
    </row>
    <row r="201" spans="1:5" s="152" customFormat="1" ht="19.5" customHeight="1" x14ac:dyDescent="0.25">
      <c r="A201" s="147" t="s">
        <v>297</v>
      </c>
      <c r="B201" s="148" t="s">
        <v>402</v>
      </c>
      <c r="C201" s="149" t="s">
        <v>283</v>
      </c>
      <c r="D201" s="150">
        <v>0</v>
      </c>
      <c r="E201" s="151">
        <v>10</v>
      </c>
    </row>
    <row r="202" spans="1:5" s="152" customFormat="1" ht="31.5" x14ac:dyDescent="0.25">
      <c r="A202" s="147" t="s">
        <v>290</v>
      </c>
      <c r="B202" s="148" t="s">
        <v>402</v>
      </c>
      <c r="C202" s="149" t="s">
        <v>291</v>
      </c>
      <c r="D202" s="150">
        <v>0</v>
      </c>
      <c r="E202" s="151">
        <v>10</v>
      </c>
    </row>
    <row r="203" spans="1:5" s="152" customFormat="1" ht="31.5" x14ac:dyDescent="0.25">
      <c r="A203" s="147" t="s">
        <v>299</v>
      </c>
      <c r="B203" s="148" t="s">
        <v>402</v>
      </c>
      <c r="C203" s="149" t="s">
        <v>291</v>
      </c>
      <c r="D203" s="150">
        <v>705</v>
      </c>
      <c r="E203" s="151">
        <v>10</v>
      </c>
    </row>
    <row r="204" spans="1:5" s="152" customFormat="1" ht="15.75" x14ac:dyDescent="0.25">
      <c r="A204" s="147" t="s">
        <v>300</v>
      </c>
      <c r="B204" s="148" t="s">
        <v>403</v>
      </c>
      <c r="C204" s="149" t="s">
        <v>283</v>
      </c>
      <c r="D204" s="150">
        <v>0</v>
      </c>
      <c r="E204" s="151">
        <v>14816.7</v>
      </c>
    </row>
    <row r="205" spans="1:5" s="152" customFormat="1" ht="63" x14ac:dyDescent="0.25">
      <c r="A205" s="147" t="s">
        <v>306</v>
      </c>
      <c r="B205" s="148" t="s">
        <v>403</v>
      </c>
      <c r="C205" s="149" t="s">
        <v>167</v>
      </c>
      <c r="D205" s="150">
        <v>0</v>
      </c>
      <c r="E205" s="151">
        <v>11737.6</v>
      </c>
    </row>
    <row r="206" spans="1:5" s="152" customFormat="1" ht="15.75" x14ac:dyDescent="0.25">
      <c r="A206" s="147" t="s">
        <v>397</v>
      </c>
      <c r="B206" s="148" t="s">
        <v>403</v>
      </c>
      <c r="C206" s="149" t="s">
        <v>167</v>
      </c>
      <c r="D206" s="150">
        <v>801</v>
      </c>
      <c r="E206" s="151">
        <v>11737.6</v>
      </c>
    </row>
    <row r="207" spans="1:5" s="152" customFormat="1" ht="31.5" x14ac:dyDescent="0.25">
      <c r="A207" s="147" t="s">
        <v>290</v>
      </c>
      <c r="B207" s="148" t="s">
        <v>403</v>
      </c>
      <c r="C207" s="149" t="s">
        <v>291</v>
      </c>
      <c r="D207" s="150">
        <v>0</v>
      </c>
      <c r="E207" s="151">
        <v>3065.7</v>
      </c>
    </row>
    <row r="208" spans="1:5" s="152" customFormat="1" ht="15.75" x14ac:dyDescent="0.25">
      <c r="A208" s="147" t="s">
        <v>397</v>
      </c>
      <c r="B208" s="148" t="s">
        <v>403</v>
      </c>
      <c r="C208" s="149" t="s">
        <v>291</v>
      </c>
      <c r="D208" s="150">
        <v>801</v>
      </c>
      <c r="E208" s="151">
        <v>3065.7</v>
      </c>
    </row>
    <row r="209" spans="1:5" s="152" customFormat="1" ht="15.75" x14ac:dyDescent="0.25">
      <c r="A209" s="147" t="s">
        <v>302</v>
      </c>
      <c r="B209" s="148" t="s">
        <v>403</v>
      </c>
      <c r="C209" s="149" t="s">
        <v>303</v>
      </c>
      <c r="D209" s="150">
        <v>0</v>
      </c>
      <c r="E209" s="151">
        <v>13.4</v>
      </c>
    </row>
    <row r="210" spans="1:5" s="152" customFormat="1" ht="15.75" x14ac:dyDescent="0.25">
      <c r="A210" s="147" t="s">
        <v>397</v>
      </c>
      <c r="B210" s="148" t="s">
        <v>403</v>
      </c>
      <c r="C210" s="149" t="s">
        <v>303</v>
      </c>
      <c r="D210" s="150">
        <v>801</v>
      </c>
      <c r="E210" s="151">
        <v>13.4</v>
      </c>
    </row>
    <row r="211" spans="1:5" s="152" customFormat="1" ht="141.75" x14ac:dyDescent="0.25">
      <c r="A211" s="147" t="s">
        <v>354</v>
      </c>
      <c r="B211" s="148" t="s">
        <v>404</v>
      </c>
      <c r="C211" s="149" t="s">
        <v>283</v>
      </c>
      <c r="D211" s="150">
        <v>0</v>
      </c>
      <c r="E211" s="151">
        <v>8278</v>
      </c>
    </row>
    <row r="212" spans="1:5" s="152" customFormat="1" ht="63" x14ac:dyDescent="0.25">
      <c r="A212" s="147" t="s">
        <v>306</v>
      </c>
      <c r="B212" s="148" t="s">
        <v>404</v>
      </c>
      <c r="C212" s="149" t="s">
        <v>167</v>
      </c>
      <c r="D212" s="150">
        <v>0</v>
      </c>
      <c r="E212" s="151">
        <v>8278</v>
      </c>
    </row>
    <row r="213" spans="1:5" s="152" customFormat="1" ht="15.75" x14ac:dyDescent="0.25">
      <c r="A213" s="147" t="s">
        <v>397</v>
      </c>
      <c r="B213" s="148" t="s">
        <v>404</v>
      </c>
      <c r="C213" s="149" t="s">
        <v>167</v>
      </c>
      <c r="D213" s="150">
        <v>801</v>
      </c>
      <c r="E213" s="151">
        <v>8278</v>
      </c>
    </row>
    <row r="214" spans="1:5" s="152" customFormat="1" ht="31.5" x14ac:dyDescent="0.25">
      <c r="A214" s="147" t="s">
        <v>405</v>
      </c>
      <c r="B214" s="148" t="s">
        <v>406</v>
      </c>
      <c r="C214" s="149" t="s">
        <v>283</v>
      </c>
      <c r="D214" s="150">
        <v>0</v>
      </c>
      <c r="E214" s="151">
        <v>50</v>
      </c>
    </row>
    <row r="215" spans="1:5" s="152" customFormat="1" ht="15.75" x14ac:dyDescent="0.25">
      <c r="A215" s="147" t="s">
        <v>329</v>
      </c>
      <c r="B215" s="148" t="s">
        <v>406</v>
      </c>
      <c r="C215" s="149" t="s">
        <v>330</v>
      </c>
      <c r="D215" s="150">
        <v>0</v>
      </c>
      <c r="E215" s="151">
        <v>50</v>
      </c>
    </row>
    <row r="216" spans="1:5" s="152" customFormat="1" ht="15.75" x14ac:dyDescent="0.25">
      <c r="A216" s="147" t="s">
        <v>397</v>
      </c>
      <c r="B216" s="148" t="s">
        <v>406</v>
      </c>
      <c r="C216" s="149" t="s">
        <v>330</v>
      </c>
      <c r="D216" s="150">
        <v>801</v>
      </c>
      <c r="E216" s="151">
        <v>50</v>
      </c>
    </row>
    <row r="217" spans="1:5" s="152" customFormat="1" ht="31.5" x14ac:dyDescent="0.25">
      <c r="A217" s="147" t="s">
        <v>407</v>
      </c>
      <c r="B217" s="148" t="s">
        <v>408</v>
      </c>
      <c r="C217" s="149" t="s">
        <v>283</v>
      </c>
      <c r="D217" s="150">
        <v>0</v>
      </c>
      <c r="E217" s="151">
        <v>39.700000000000003</v>
      </c>
    </row>
    <row r="218" spans="1:5" s="152" customFormat="1" ht="31.5" x14ac:dyDescent="0.25">
      <c r="A218" s="147" t="s">
        <v>290</v>
      </c>
      <c r="B218" s="148" t="s">
        <v>408</v>
      </c>
      <c r="C218" s="149" t="s">
        <v>291</v>
      </c>
      <c r="D218" s="150">
        <v>0</v>
      </c>
      <c r="E218" s="151">
        <v>39.700000000000003</v>
      </c>
    </row>
    <row r="219" spans="1:5" s="152" customFormat="1" ht="15.75" x14ac:dyDescent="0.25">
      <c r="A219" s="147" t="s">
        <v>397</v>
      </c>
      <c r="B219" s="148" t="s">
        <v>408</v>
      </c>
      <c r="C219" s="149" t="s">
        <v>291</v>
      </c>
      <c r="D219" s="150">
        <v>801</v>
      </c>
      <c r="E219" s="151">
        <v>39.700000000000003</v>
      </c>
    </row>
    <row r="220" spans="1:5" s="152" customFormat="1" ht="15.75" x14ac:dyDescent="0.25">
      <c r="A220" s="147" t="s">
        <v>307</v>
      </c>
      <c r="B220" s="148" t="s">
        <v>409</v>
      </c>
      <c r="C220" s="149" t="s">
        <v>283</v>
      </c>
      <c r="D220" s="150">
        <v>0</v>
      </c>
      <c r="E220" s="151">
        <v>330</v>
      </c>
    </row>
    <row r="221" spans="1:5" s="152" customFormat="1" ht="31.5" x14ac:dyDescent="0.25">
      <c r="A221" s="147" t="s">
        <v>290</v>
      </c>
      <c r="B221" s="148" t="s">
        <v>409</v>
      </c>
      <c r="C221" s="149" t="s">
        <v>291</v>
      </c>
      <c r="D221" s="150">
        <v>0</v>
      </c>
      <c r="E221" s="151">
        <v>330</v>
      </c>
    </row>
    <row r="222" spans="1:5" s="152" customFormat="1" ht="15.75" x14ac:dyDescent="0.25">
      <c r="A222" s="147" t="s">
        <v>397</v>
      </c>
      <c r="B222" s="148" t="s">
        <v>409</v>
      </c>
      <c r="C222" s="149" t="s">
        <v>291</v>
      </c>
      <c r="D222" s="150">
        <v>801</v>
      </c>
      <c r="E222" s="151">
        <v>330</v>
      </c>
    </row>
    <row r="223" spans="1:5" s="152" customFormat="1" ht="31.5" x14ac:dyDescent="0.25">
      <c r="A223" s="147" t="s">
        <v>410</v>
      </c>
      <c r="B223" s="148" t="s">
        <v>411</v>
      </c>
      <c r="C223" s="149" t="s">
        <v>283</v>
      </c>
      <c r="D223" s="150">
        <v>0</v>
      </c>
      <c r="E223" s="151">
        <v>15762.5</v>
      </c>
    </row>
    <row r="224" spans="1:5" s="152" customFormat="1" ht="31.5" customHeight="1" x14ac:dyDescent="0.25">
      <c r="A224" s="147" t="s">
        <v>412</v>
      </c>
      <c r="B224" s="148" t="s">
        <v>413</v>
      </c>
      <c r="C224" s="149" t="s">
        <v>283</v>
      </c>
      <c r="D224" s="150">
        <v>0</v>
      </c>
      <c r="E224" s="151">
        <v>360.4</v>
      </c>
    </row>
    <row r="225" spans="1:5" s="152" customFormat="1" ht="31.5" x14ac:dyDescent="0.25">
      <c r="A225" s="147" t="s">
        <v>290</v>
      </c>
      <c r="B225" s="148" t="s">
        <v>413</v>
      </c>
      <c r="C225" s="149" t="s">
        <v>291</v>
      </c>
      <c r="D225" s="150">
        <v>0</v>
      </c>
      <c r="E225" s="151">
        <v>360.4</v>
      </c>
    </row>
    <row r="226" spans="1:5" s="152" customFormat="1" ht="15.75" x14ac:dyDescent="0.25">
      <c r="A226" s="147" t="s">
        <v>397</v>
      </c>
      <c r="B226" s="148" t="s">
        <v>413</v>
      </c>
      <c r="C226" s="149" t="s">
        <v>291</v>
      </c>
      <c r="D226" s="150">
        <v>801</v>
      </c>
      <c r="E226" s="151">
        <v>360.4</v>
      </c>
    </row>
    <row r="227" spans="1:5" s="152" customFormat="1" ht="17.25" customHeight="1" x14ac:dyDescent="0.25">
      <c r="A227" s="147" t="s">
        <v>297</v>
      </c>
      <c r="B227" s="148" t="s">
        <v>414</v>
      </c>
      <c r="C227" s="149" t="s">
        <v>283</v>
      </c>
      <c r="D227" s="150">
        <v>0</v>
      </c>
      <c r="E227" s="151">
        <v>10</v>
      </c>
    </row>
    <row r="228" spans="1:5" s="152" customFormat="1" ht="31.5" x14ac:dyDescent="0.25">
      <c r="A228" s="147" t="s">
        <v>290</v>
      </c>
      <c r="B228" s="148" t="s">
        <v>414</v>
      </c>
      <c r="C228" s="149" t="s">
        <v>291</v>
      </c>
      <c r="D228" s="150">
        <v>0</v>
      </c>
      <c r="E228" s="151">
        <v>10</v>
      </c>
    </row>
    <row r="229" spans="1:5" s="152" customFormat="1" ht="31.5" x14ac:dyDescent="0.25">
      <c r="A229" s="147" t="s">
        <v>299</v>
      </c>
      <c r="B229" s="148" t="s">
        <v>414</v>
      </c>
      <c r="C229" s="149" t="s">
        <v>291</v>
      </c>
      <c r="D229" s="150">
        <v>705</v>
      </c>
      <c r="E229" s="151">
        <v>10</v>
      </c>
    </row>
    <row r="230" spans="1:5" s="152" customFormat="1" ht="15.75" x14ac:dyDescent="0.25">
      <c r="A230" s="147" t="s">
        <v>300</v>
      </c>
      <c r="B230" s="148" t="s">
        <v>415</v>
      </c>
      <c r="C230" s="149" t="s">
        <v>283</v>
      </c>
      <c r="D230" s="150">
        <v>0</v>
      </c>
      <c r="E230" s="151">
        <v>8484.4</v>
      </c>
    </row>
    <row r="231" spans="1:5" s="152" customFormat="1" ht="63" x14ac:dyDescent="0.25">
      <c r="A231" s="147" t="s">
        <v>306</v>
      </c>
      <c r="B231" s="148" t="s">
        <v>415</v>
      </c>
      <c r="C231" s="149" t="s">
        <v>167</v>
      </c>
      <c r="D231" s="150">
        <v>0</v>
      </c>
      <c r="E231" s="151">
        <v>6976</v>
      </c>
    </row>
    <row r="232" spans="1:5" s="152" customFormat="1" ht="15.75" x14ac:dyDescent="0.25">
      <c r="A232" s="147" t="s">
        <v>397</v>
      </c>
      <c r="B232" s="148" t="s">
        <v>415</v>
      </c>
      <c r="C232" s="149" t="s">
        <v>167</v>
      </c>
      <c r="D232" s="150">
        <v>801</v>
      </c>
      <c r="E232" s="151">
        <v>6976</v>
      </c>
    </row>
    <row r="233" spans="1:5" s="152" customFormat="1" ht="31.5" x14ac:dyDescent="0.25">
      <c r="A233" s="147" t="s">
        <v>290</v>
      </c>
      <c r="B233" s="148" t="s">
        <v>415</v>
      </c>
      <c r="C233" s="149" t="s">
        <v>291</v>
      </c>
      <c r="D233" s="150">
        <v>0</v>
      </c>
      <c r="E233" s="151">
        <v>1488.3</v>
      </c>
    </row>
    <row r="234" spans="1:5" s="152" customFormat="1" ht="15.75" x14ac:dyDescent="0.25">
      <c r="A234" s="147" t="s">
        <v>397</v>
      </c>
      <c r="B234" s="148" t="s">
        <v>415</v>
      </c>
      <c r="C234" s="149" t="s">
        <v>291</v>
      </c>
      <c r="D234" s="150">
        <v>801</v>
      </c>
      <c r="E234" s="151">
        <v>1488.3</v>
      </c>
    </row>
    <row r="235" spans="1:5" s="152" customFormat="1" ht="15.75" x14ac:dyDescent="0.25">
      <c r="A235" s="147" t="s">
        <v>302</v>
      </c>
      <c r="B235" s="148" t="s">
        <v>415</v>
      </c>
      <c r="C235" s="149" t="s">
        <v>303</v>
      </c>
      <c r="D235" s="150">
        <v>0</v>
      </c>
      <c r="E235" s="151">
        <v>20.100000000000001</v>
      </c>
    </row>
    <row r="236" spans="1:5" s="152" customFormat="1" ht="15.75" x14ac:dyDescent="0.25">
      <c r="A236" s="147" t="s">
        <v>397</v>
      </c>
      <c r="B236" s="148" t="s">
        <v>415</v>
      </c>
      <c r="C236" s="149" t="s">
        <v>303</v>
      </c>
      <c r="D236" s="150">
        <v>801</v>
      </c>
      <c r="E236" s="151">
        <v>20.100000000000001</v>
      </c>
    </row>
    <row r="237" spans="1:5" s="152" customFormat="1" ht="141.75" x14ac:dyDescent="0.25">
      <c r="A237" s="147" t="s">
        <v>354</v>
      </c>
      <c r="B237" s="148" t="s">
        <v>416</v>
      </c>
      <c r="C237" s="149" t="s">
        <v>283</v>
      </c>
      <c r="D237" s="150">
        <v>0</v>
      </c>
      <c r="E237" s="151">
        <v>4919</v>
      </c>
    </row>
    <row r="238" spans="1:5" s="152" customFormat="1" ht="63" x14ac:dyDescent="0.25">
      <c r="A238" s="147" t="s">
        <v>306</v>
      </c>
      <c r="B238" s="148" t="s">
        <v>416</v>
      </c>
      <c r="C238" s="149" t="s">
        <v>167</v>
      </c>
      <c r="D238" s="150">
        <v>0</v>
      </c>
      <c r="E238" s="151">
        <v>4919</v>
      </c>
    </row>
    <row r="239" spans="1:5" s="152" customFormat="1" ht="15.75" x14ac:dyDescent="0.25">
      <c r="A239" s="147" t="s">
        <v>397</v>
      </c>
      <c r="B239" s="148" t="s">
        <v>416</v>
      </c>
      <c r="C239" s="149" t="s">
        <v>167</v>
      </c>
      <c r="D239" s="150">
        <v>801</v>
      </c>
      <c r="E239" s="151">
        <v>4919</v>
      </c>
    </row>
    <row r="240" spans="1:5" s="152" customFormat="1" ht="18" customHeight="1" x14ac:dyDescent="0.25">
      <c r="A240" s="147" t="s">
        <v>417</v>
      </c>
      <c r="B240" s="148" t="s">
        <v>418</v>
      </c>
      <c r="C240" s="149" t="s">
        <v>283</v>
      </c>
      <c r="D240" s="150">
        <v>0</v>
      </c>
      <c r="E240" s="151">
        <v>100</v>
      </c>
    </row>
    <row r="241" spans="1:5" s="152" customFormat="1" ht="31.5" x14ac:dyDescent="0.25">
      <c r="A241" s="147" t="s">
        <v>290</v>
      </c>
      <c r="B241" s="148" t="s">
        <v>418</v>
      </c>
      <c r="C241" s="149" t="s">
        <v>291</v>
      </c>
      <c r="D241" s="150">
        <v>0</v>
      </c>
      <c r="E241" s="151">
        <v>100</v>
      </c>
    </row>
    <row r="242" spans="1:5" s="152" customFormat="1" ht="15.75" x14ac:dyDescent="0.25">
      <c r="A242" s="147" t="s">
        <v>397</v>
      </c>
      <c r="B242" s="148" t="s">
        <v>418</v>
      </c>
      <c r="C242" s="149" t="s">
        <v>291</v>
      </c>
      <c r="D242" s="150">
        <v>801</v>
      </c>
      <c r="E242" s="151">
        <v>100</v>
      </c>
    </row>
    <row r="243" spans="1:5" s="152" customFormat="1" ht="31.5" x14ac:dyDescent="0.25">
      <c r="A243" s="147" t="s">
        <v>405</v>
      </c>
      <c r="B243" s="148" t="s">
        <v>419</v>
      </c>
      <c r="C243" s="149" t="s">
        <v>283</v>
      </c>
      <c r="D243" s="150">
        <v>0</v>
      </c>
      <c r="E243" s="151">
        <v>50</v>
      </c>
    </row>
    <row r="244" spans="1:5" s="152" customFormat="1" ht="15.75" x14ac:dyDescent="0.25">
      <c r="A244" s="147" t="s">
        <v>329</v>
      </c>
      <c r="B244" s="148" t="s">
        <v>419</v>
      </c>
      <c r="C244" s="149" t="s">
        <v>330</v>
      </c>
      <c r="D244" s="150">
        <v>0</v>
      </c>
      <c r="E244" s="151">
        <v>50</v>
      </c>
    </row>
    <row r="245" spans="1:5" s="152" customFormat="1" ht="15.75" x14ac:dyDescent="0.25">
      <c r="A245" s="147" t="s">
        <v>397</v>
      </c>
      <c r="B245" s="148" t="s">
        <v>419</v>
      </c>
      <c r="C245" s="149" t="s">
        <v>330</v>
      </c>
      <c r="D245" s="150">
        <v>801</v>
      </c>
      <c r="E245" s="151">
        <v>50</v>
      </c>
    </row>
    <row r="246" spans="1:5" s="152" customFormat="1" ht="15.75" x14ac:dyDescent="0.25">
      <c r="A246" s="147" t="s">
        <v>420</v>
      </c>
      <c r="B246" s="148" t="s">
        <v>421</v>
      </c>
      <c r="C246" s="149" t="s">
        <v>283</v>
      </c>
      <c r="D246" s="150">
        <v>0</v>
      </c>
      <c r="E246" s="151">
        <v>1378.9</v>
      </c>
    </row>
    <row r="247" spans="1:5" s="152" customFormat="1" ht="31.5" x14ac:dyDescent="0.25">
      <c r="A247" s="147" t="s">
        <v>290</v>
      </c>
      <c r="B247" s="148" t="s">
        <v>421</v>
      </c>
      <c r="C247" s="149" t="s">
        <v>291</v>
      </c>
      <c r="D247" s="150">
        <v>0</v>
      </c>
      <c r="E247" s="151">
        <v>1378.9</v>
      </c>
    </row>
    <row r="248" spans="1:5" s="152" customFormat="1" ht="15.75" x14ac:dyDescent="0.25">
      <c r="A248" s="147" t="s">
        <v>397</v>
      </c>
      <c r="B248" s="148" t="s">
        <v>421</v>
      </c>
      <c r="C248" s="149" t="s">
        <v>291</v>
      </c>
      <c r="D248" s="150">
        <v>801</v>
      </c>
      <c r="E248" s="151">
        <v>1378.9</v>
      </c>
    </row>
    <row r="249" spans="1:5" s="152" customFormat="1" ht="15.75" x14ac:dyDescent="0.25">
      <c r="A249" s="147" t="s">
        <v>307</v>
      </c>
      <c r="B249" s="148" t="s">
        <v>422</v>
      </c>
      <c r="C249" s="149" t="s">
        <v>283</v>
      </c>
      <c r="D249" s="150">
        <v>0</v>
      </c>
      <c r="E249" s="151">
        <v>459.8</v>
      </c>
    </row>
    <row r="250" spans="1:5" s="152" customFormat="1" ht="31.5" x14ac:dyDescent="0.25">
      <c r="A250" s="147" t="s">
        <v>290</v>
      </c>
      <c r="B250" s="148" t="s">
        <v>422</v>
      </c>
      <c r="C250" s="149" t="s">
        <v>291</v>
      </c>
      <c r="D250" s="150">
        <v>0</v>
      </c>
      <c r="E250" s="151">
        <v>459.8</v>
      </c>
    </row>
    <row r="251" spans="1:5" s="152" customFormat="1" ht="15.75" x14ac:dyDescent="0.25">
      <c r="A251" s="147" t="s">
        <v>397</v>
      </c>
      <c r="B251" s="148" t="s">
        <v>422</v>
      </c>
      <c r="C251" s="149" t="s">
        <v>291</v>
      </c>
      <c r="D251" s="150">
        <v>801</v>
      </c>
      <c r="E251" s="151">
        <v>459.8</v>
      </c>
    </row>
    <row r="252" spans="1:5" s="152" customFormat="1" ht="31.5" x14ac:dyDescent="0.25">
      <c r="A252" s="147" t="s">
        <v>423</v>
      </c>
      <c r="B252" s="148" t="s">
        <v>424</v>
      </c>
      <c r="C252" s="149" t="s">
        <v>283</v>
      </c>
      <c r="D252" s="150">
        <v>0</v>
      </c>
      <c r="E252" s="151">
        <v>9855.9</v>
      </c>
    </row>
    <row r="253" spans="1:5" s="152" customFormat="1" ht="15.75" x14ac:dyDescent="0.25">
      <c r="A253" s="147" t="s">
        <v>425</v>
      </c>
      <c r="B253" s="148" t="s">
        <v>426</v>
      </c>
      <c r="C253" s="149" t="s">
        <v>283</v>
      </c>
      <c r="D253" s="150">
        <v>0</v>
      </c>
      <c r="E253" s="151">
        <v>21</v>
      </c>
    </row>
    <row r="254" spans="1:5" s="152" customFormat="1" ht="15.75" x14ac:dyDescent="0.25">
      <c r="A254" s="147" t="s">
        <v>329</v>
      </c>
      <c r="B254" s="148" t="s">
        <v>426</v>
      </c>
      <c r="C254" s="149" t="s">
        <v>330</v>
      </c>
      <c r="D254" s="150">
        <v>0</v>
      </c>
      <c r="E254" s="151">
        <v>21</v>
      </c>
    </row>
    <row r="255" spans="1:5" s="152" customFormat="1" ht="15.75" x14ac:dyDescent="0.25">
      <c r="A255" s="147" t="s">
        <v>351</v>
      </c>
      <c r="B255" s="148" t="s">
        <v>426</v>
      </c>
      <c r="C255" s="149" t="s">
        <v>330</v>
      </c>
      <c r="D255" s="150">
        <v>703</v>
      </c>
      <c r="E255" s="151">
        <v>21</v>
      </c>
    </row>
    <row r="256" spans="1:5" s="152" customFormat="1" ht="16.5" customHeight="1" x14ac:dyDescent="0.25">
      <c r="A256" s="147" t="s">
        <v>297</v>
      </c>
      <c r="B256" s="148" t="s">
        <v>427</v>
      </c>
      <c r="C256" s="149" t="s">
        <v>283</v>
      </c>
      <c r="D256" s="150">
        <v>0</v>
      </c>
      <c r="E256" s="151">
        <v>16</v>
      </c>
    </row>
    <row r="257" spans="1:5" s="152" customFormat="1" ht="31.5" x14ac:dyDescent="0.25">
      <c r="A257" s="147" t="s">
        <v>290</v>
      </c>
      <c r="B257" s="148" t="s">
        <v>427</v>
      </c>
      <c r="C257" s="149" t="s">
        <v>291</v>
      </c>
      <c r="D257" s="150">
        <v>0</v>
      </c>
      <c r="E257" s="151">
        <v>16</v>
      </c>
    </row>
    <row r="258" spans="1:5" s="152" customFormat="1" ht="31.5" x14ac:dyDescent="0.25">
      <c r="A258" s="147" t="s">
        <v>299</v>
      </c>
      <c r="B258" s="148" t="s">
        <v>427</v>
      </c>
      <c r="C258" s="149" t="s">
        <v>291</v>
      </c>
      <c r="D258" s="150">
        <v>705</v>
      </c>
      <c r="E258" s="151">
        <v>16</v>
      </c>
    </row>
    <row r="259" spans="1:5" s="152" customFormat="1" ht="15.75" x14ac:dyDescent="0.25">
      <c r="A259" s="147" t="s">
        <v>300</v>
      </c>
      <c r="B259" s="148" t="s">
        <v>428</v>
      </c>
      <c r="C259" s="149" t="s">
        <v>283</v>
      </c>
      <c r="D259" s="150">
        <v>0</v>
      </c>
      <c r="E259" s="151">
        <v>5897.9</v>
      </c>
    </row>
    <row r="260" spans="1:5" s="152" customFormat="1" ht="63" x14ac:dyDescent="0.25">
      <c r="A260" s="147" t="s">
        <v>306</v>
      </c>
      <c r="B260" s="148" t="s">
        <v>428</v>
      </c>
      <c r="C260" s="149" t="s">
        <v>167</v>
      </c>
      <c r="D260" s="150">
        <v>0</v>
      </c>
      <c r="E260" s="151">
        <v>5323.5</v>
      </c>
    </row>
    <row r="261" spans="1:5" s="152" customFormat="1" ht="15.75" x14ac:dyDescent="0.25">
      <c r="A261" s="147" t="s">
        <v>351</v>
      </c>
      <c r="B261" s="148" t="s">
        <v>428</v>
      </c>
      <c r="C261" s="149" t="s">
        <v>167</v>
      </c>
      <c r="D261" s="150">
        <v>703</v>
      </c>
      <c r="E261" s="151">
        <v>5323.5</v>
      </c>
    </row>
    <row r="262" spans="1:5" s="152" customFormat="1" ht="31.5" x14ac:dyDescent="0.25">
      <c r="A262" s="147" t="s">
        <v>290</v>
      </c>
      <c r="B262" s="148" t="s">
        <v>428</v>
      </c>
      <c r="C262" s="149" t="s">
        <v>291</v>
      </c>
      <c r="D262" s="150">
        <v>0</v>
      </c>
      <c r="E262" s="151">
        <v>574.4</v>
      </c>
    </row>
    <row r="263" spans="1:5" s="152" customFormat="1" ht="15.75" x14ac:dyDescent="0.25">
      <c r="A263" s="147" t="s">
        <v>351</v>
      </c>
      <c r="B263" s="148" t="s">
        <v>428</v>
      </c>
      <c r="C263" s="149" t="s">
        <v>291</v>
      </c>
      <c r="D263" s="150">
        <v>703</v>
      </c>
      <c r="E263" s="151">
        <v>574.4</v>
      </c>
    </row>
    <row r="264" spans="1:5" s="152" customFormat="1" ht="141.75" x14ac:dyDescent="0.25">
      <c r="A264" s="147" t="s">
        <v>354</v>
      </c>
      <c r="B264" s="148" t="s">
        <v>429</v>
      </c>
      <c r="C264" s="149" t="s">
        <v>283</v>
      </c>
      <c r="D264" s="150">
        <v>0</v>
      </c>
      <c r="E264" s="151">
        <v>3751</v>
      </c>
    </row>
    <row r="265" spans="1:5" s="152" customFormat="1" ht="63" x14ac:dyDescent="0.25">
      <c r="A265" s="147" t="s">
        <v>306</v>
      </c>
      <c r="B265" s="148" t="s">
        <v>429</v>
      </c>
      <c r="C265" s="149" t="s">
        <v>167</v>
      </c>
      <c r="D265" s="150">
        <v>0</v>
      </c>
      <c r="E265" s="151">
        <v>3751</v>
      </c>
    </row>
    <row r="266" spans="1:5" s="152" customFormat="1" ht="15.75" x14ac:dyDescent="0.25">
      <c r="A266" s="147" t="s">
        <v>351</v>
      </c>
      <c r="B266" s="148" t="s">
        <v>429</v>
      </c>
      <c r="C266" s="149" t="s">
        <v>167</v>
      </c>
      <c r="D266" s="150">
        <v>703</v>
      </c>
      <c r="E266" s="151">
        <v>3751</v>
      </c>
    </row>
    <row r="267" spans="1:5" s="152" customFormat="1" ht="15.75" x14ac:dyDescent="0.25">
      <c r="A267" s="147" t="s">
        <v>307</v>
      </c>
      <c r="B267" s="148" t="s">
        <v>430</v>
      </c>
      <c r="C267" s="149" t="s">
        <v>283</v>
      </c>
      <c r="D267" s="150">
        <v>0</v>
      </c>
      <c r="E267" s="151">
        <v>170</v>
      </c>
    </row>
    <row r="268" spans="1:5" s="152" customFormat="1" ht="31.5" x14ac:dyDescent="0.25">
      <c r="A268" s="147" t="s">
        <v>290</v>
      </c>
      <c r="B268" s="148" t="s">
        <v>430</v>
      </c>
      <c r="C268" s="149" t="s">
        <v>291</v>
      </c>
      <c r="D268" s="150">
        <v>0</v>
      </c>
      <c r="E268" s="151">
        <v>170</v>
      </c>
    </row>
    <row r="269" spans="1:5" s="152" customFormat="1" ht="15.75" x14ac:dyDescent="0.25">
      <c r="A269" s="147" t="s">
        <v>351</v>
      </c>
      <c r="B269" s="148" t="s">
        <v>430</v>
      </c>
      <c r="C269" s="149" t="s">
        <v>291</v>
      </c>
      <c r="D269" s="150">
        <v>703</v>
      </c>
      <c r="E269" s="151">
        <v>170</v>
      </c>
    </row>
    <row r="270" spans="1:5" s="152" customFormat="1" ht="47.25" x14ac:dyDescent="0.25">
      <c r="A270" s="147" t="s">
        <v>431</v>
      </c>
      <c r="B270" s="148" t="s">
        <v>432</v>
      </c>
      <c r="C270" s="149" t="s">
        <v>283</v>
      </c>
      <c r="D270" s="150">
        <v>0</v>
      </c>
      <c r="E270" s="151">
        <v>4211.1000000000004</v>
      </c>
    </row>
    <row r="271" spans="1:5" s="152" customFormat="1" ht="31.5" x14ac:dyDescent="0.25">
      <c r="A271" s="147" t="s">
        <v>433</v>
      </c>
      <c r="B271" s="148" t="s">
        <v>434</v>
      </c>
      <c r="C271" s="149" t="s">
        <v>283</v>
      </c>
      <c r="D271" s="150">
        <v>0</v>
      </c>
      <c r="E271" s="151">
        <v>2099.1999999999998</v>
      </c>
    </row>
    <row r="272" spans="1:5" s="152" customFormat="1" ht="15.75" x14ac:dyDescent="0.25">
      <c r="A272" s="147" t="s">
        <v>435</v>
      </c>
      <c r="B272" s="148" t="s">
        <v>436</v>
      </c>
      <c r="C272" s="149" t="s">
        <v>283</v>
      </c>
      <c r="D272" s="150">
        <v>0</v>
      </c>
      <c r="E272" s="151">
        <v>1409.2</v>
      </c>
    </row>
    <row r="273" spans="1:5" s="152" customFormat="1" ht="63" x14ac:dyDescent="0.25">
      <c r="A273" s="147" t="s">
        <v>306</v>
      </c>
      <c r="B273" s="148" t="s">
        <v>436</v>
      </c>
      <c r="C273" s="149" t="s">
        <v>167</v>
      </c>
      <c r="D273" s="150">
        <v>0</v>
      </c>
      <c r="E273" s="151">
        <v>1406.3</v>
      </c>
    </row>
    <row r="274" spans="1:5" s="152" customFormat="1" ht="15.75" x14ac:dyDescent="0.25">
      <c r="A274" s="147" t="s">
        <v>437</v>
      </c>
      <c r="B274" s="148" t="s">
        <v>436</v>
      </c>
      <c r="C274" s="149" t="s">
        <v>167</v>
      </c>
      <c r="D274" s="150">
        <v>804</v>
      </c>
      <c r="E274" s="151">
        <v>1406.3</v>
      </c>
    </row>
    <row r="275" spans="1:5" s="152" customFormat="1" ht="31.5" x14ac:dyDescent="0.25">
      <c r="A275" s="147" t="s">
        <v>290</v>
      </c>
      <c r="B275" s="148" t="s">
        <v>436</v>
      </c>
      <c r="C275" s="149" t="s">
        <v>291</v>
      </c>
      <c r="D275" s="150">
        <v>0</v>
      </c>
      <c r="E275" s="151">
        <v>2.9</v>
      </c>
    </row>
    <row r="276" spans="1:5" s="152" customFormat="1" ht="15.75" x14ac:dyDescent="0.25">
      <c r="A276" s="147" t="s">
        <v>437</v>
      </c>
      <c r="B276" s="148" t="s">
        <v>436</v>
      </c>
      <c r="C276" s="149" t="s">
        <v>291</v>
      </c>
      <c r="D276" s="150">
        <v>804</v>
      </c>
      <c r="E276" s="151">
        <v>2.9</v>
      </c>
    </row>
    <row r="277" spans="1:5" s="152" customFormat="1" ht="141.75" x14ac:dyDescent="0.25">
      <c r="A277" s="147" t="s">
        <v>354</v>
      </c>
      <c r="B277" s="148" t="s">
        <v>438</v>
      </c>
      <c r="C277" s="149" t="s">
        <v>283</v>
      </c>
      <c r="D277" s="150">
        <v>0</v>
      </c>
      <c r="E277" s="151">
        <v>690</v>
      </c>
    </row>
    <row r="278" spans="1:5" s="152" customFormat="1" ht="63" x14ac:dyDescent="0.25">
      <c r="A278" s="147" t="s">
        <v>306</v>
      </c>
      <c r="B278" s="148" t="s">
        <v>438</v>
      </c>
      <c r="C278" s="149" t="s">
        <v>167</v>
      </c>
      <c r="D278" s="150">
        <v>0</v>
      </c>
      <c r="E278" s="151">
        <v>690</v>
      </c>
    </row>
    <row r="279" spans="1:5" s="152" customFormat="1" ht="15.75" x14ac:dyDescent="0.25">
      <c r="A279" s="147" t="s">
        <v>437</v>
      </c>
      <c r="B279" s="148" t="s">
        <v>438</v>
      </c>
      <c r="C279" s="149" t="s">
        <v>167</v>
      </c>
      <c r="D279" s="150">
        <v>804</v>
      </c>
      <c r="E279" s="151">
        <v>690</v>
      </c>
    </row>
    <row r="280" spans="1:5" s="152" customFormat="1" ht="31.5" x14ac:dyDescent="0.25">
      <c r="A280" s="147" t="s">
        <v>439</v>
      </c>
      <c r="B280" s="148" t="s">
        <v>440</v>
      </c>
      <c r="C280" s="149" t="s">
        <v>283</v>
      </c>
      <c r="D280" s="150">
        <v>0</v>
      </c>
      <c r="E280" s="151">
        <v>111.9</v>
      </c>
    </row>
    <row r="281" spans="1:5" s="152" customFormat="1" ht="31.5" x14ac:dyDescent="0.25">
      <c r="A281" s="147" t="s">
        <v>439</v>
      </c>
      <c r="B281" s="148" t="s">
        <v>441</v>
      </c>
      <c r="C281" s="149" t="s">
        <v>283</v>
      </c>
      <c r="D281" s="150">
        <v>0</v>
      </c>
      <c r="E281" s="151">
        <v>111.9</v>
      </c>
    </row>
    <row r="282" spans="1:5" s="152" customFormat="1" ht="31.5" x14ac:dyDescent="0.25">
      <c r="A282" s="147" t="s">
        <v>290</v>
      </c>
      <c r="B282" s="148" t="s">
        <v>441</v>
      </c>
      <c r="C282" s="149" t="s">
        <v>291</v>
      </c>
      <c r="D282" s="150">
        <v>0</v>
      </c>
      <c r="E282" s="151">
        <v>111.9</v>
      </c>
    </row>
    <row r="283" spans="1:5" s="152" customFormat="1" ht="15.75" x14ac:dyDescent="0.25">
      <c r="A283" s="147" t="s">
        <v>442</v>
      </c>
      <c r="B283" s="148" t="s">
        <v>441</v>
      </c>
      <c r="C283" s="149" t="s">
        <v>291</v>
      </c>
      <c r="D283" s="150">
        <v>113</v>
      </c>
      <c r="E283" s="151">
        <v>111.9</v>
      </c>
    </row>
    <row r="284" spans="1:5" s="152" customFormat="1" ht="47.25" x14ac:dyDescent="0.25">
      <c r="A284" s="147" t="s">
        <v>443</v>
      </c>
      <c r="B284" s="148" t="s">
        <v>444</v>
      </c>
      <c r="C284" s="149" t="s">
        <v>283</v>
      </c>
      <c r="D284" s="150">
        <v>0</v>
      </c>
      <c r="E284" s="151">
        <v>2000</v>
      </c>
    </row>
    <row r="285" spans="1:5" s="152" customFormat="1" ht="31.5" x14ac:dyDescent="0.25">
      <c r="A285" s="147" t="s">
        <v>445</v>
      </c>
      <c r="B285" s="148" t="s">
        <v>446</v>
      </c>
      <c r="C285" s="149" t="s">
        <v>283</v>
      </c>
      <c r="D285" s="150">
        <v>0</v>
      </c>
      <c r="E285" s="151">
        <v>2000</v>
      </c>
    </row>
    <row r="286" spans="1:5" s="152" customFormat="1" ht="15.75" x14ac:dyDescent="0.25">
      <c r="A286" s="147" t="s">
        <v>447</v>
      </c>
      <c r="B286" s="148" t="s">
        <v>446</v>
      </c>
      <c r="C286" s="149" t="s">
        <v>448</v>
      </c>
      <c r="D286" s="150">
        <v>0</v>
      </c>
      <c r="E286" s="151">
        <v>2000</v>
      </c>
    </row>
    <row r="287" spans="1:5" s="152" customFormat="1" ht="15.75" x14ac:dyDescent="0.25">
      <c r="A287" s="147" t="s">
        <v>437</v>
      </c>
      <c r="B287" s="148" t="s">
        <v>446</v>
      </c>
      <c r="C287" s="149" t="s">
        <v>448</v>
      </c>
      <c r="D287" s="150">
        <v>804</v>
      </c>
      <c r="E287" s="151">
        <v>2000</v>
      </c>
    </row>
    <row r="288" spans="1:5" s="146" customFormat="1" ht="47.25" x14ac:dyDescent="0.25">
      <c r="A288" s="141" t="s">
        <v>449</v>
      </c>
      <c r="B288" s="142" t="s">
        <v>450</v>
      </c>
      <c r="C288" s="143" t="s">
        <v>283</v>
      </c>
      <c r="D288" s="144">
        <v>0</v>
      </c>
      <c r="E288" s="145">
        <v>26468.400000000001</v>
      </c>
    </row>
    <row r="289" spans="1:5" s="152" customFormat="1" ht="47.25" x14ac:dyDescent="0.25">
      <c r="A289" s="147" t="s">
        <v>451</v>
      </c>
      <c r="B289" s="148" t="s">
        <v>452</v>
      </c>
      <c r="C289" s="149" t="s">
        <v>283</v>
      </c>
      <c r="D289" s="150">
        <v>0</v>
      </c>
      <c r="E289" s="151">
        <v>4830.5</v>
      </c>
    </row>
    <row r="290" spans="1:5" s="152" customFormat="1" ht="31.5" x14ac:dyDescent="0.25">
      <c r="A290" s="147" t="s">
        <v>453</v>
      </c>
      <c r="B290" s="148" t="s">
        <v>454</v>
      </c>
      <c r="C290" s="149" t="s">
        <v>283</v>
      </c>
      <c r="D290" s="150">
        <v>0</v>
      </c>
      <c r="E290" s="151">
        <v>4716</v>
      </c>
    </row>
    <row r="291" spans="1:5" s="152" customFormat="1" ht="31.5" x14ac:dyDescent="0.25">
      <c r="A291" s="147" t="s">
        <v>455</v>
      </c>
      <c r="B291" s="148" t="s">
        <v>456</v>
      </c>
      <c r="C291" s="149" t="s">
        <v>283</v>
      </c>
      <c r="D291" s="150">
        <v>0</v>
      </c>
      <c r="E291" s="151">
        <v>870</v>
      </c>
    </row>
    <row r="292" spans="1:5" s="152" customFormat="1" ht="31.5" x14ac:dyDescent="0.25">
      <c r="A292" s="147" t="s">
        <v>457</v>
      </c>
      <c r="B292" s="148" t="s">
        <v>456</v>
      </c>
      <c r="C292" s="149" t="s">
        <v>458</v>
      </c>
      <c r="D292" s="150">
        <v>0</v>
      </c>
      <c r="E292" s="151">
        <v>870</v>
      </c>
    </row>
    <row r="293" spans="1:5" s="152" customFormat="1" ht="15.75" x14ac:dyDescent="0.25">
      <c r="A293" s="147" t="s">
        <v>312</v>
      </c>
      <c r="B293" s="148" t="s">
        <v>456</v>
      </c>
      <c r="C293" s="149" t="s">
        <v>458</v>
      </c>
      <c r="D293" s="150">
        <v>702</v>
      </c>
      <c r="E293" s="151">
        <v>870</v>
      </c>
    </row>
    <row r="294" spans="1:5" s="152" customFormat="1" ht="94.5" x14ac:dyDescent="0.25">
      <c r="A294" s="147" t="s">
        <v>459</v>
      </c>
      <c r="B294" s="148" t="s">
        <v>460</v>
      </c>
      <c r="C294" s="149" t="s">
        <v>283</v>
      </c>
      <c r="D294" s="150">
        <v>0</v>
      </c>
      <c r="E294" s="151">
        <v>3846</v>
      </c>
    </row>
    <row r="295" spans="1:5" s="152" customFormat="1" ht="31.5" x14ac:dyDescent="0.25">
      <c r="A295" s="147" t="s">
        <v>457</v>
      </c>
      <c r="B295" s="148" t="s">
        <v>460</v>
      </c>
      <c r="C295" s="149" t="s">
        <v>458</v>
      </c>
      <c r="D295" s="150">
        <v>0</v>
      </c>
      <c r="E295" s="151">
        <v>3846</v>
      </c>
    </row>
    <row r="296" spans="1:5" s="152" customFormat="1" ht="15.75" x14ac:dyDescent="0.25">
      <c r="A296" s="147" t="s">
        <v>397</v>
      </c>
      <c r="B296" s="148" t="s">
        <v>460</v>
      </c>
      <c r="C296" s="149" t="s">
        <v>458</v>
      </c>
      <c r="D296" s="150">
        <v>801</v>
      </c>
      <c r="E296" s="151">
        <v>3846</v>
      </c>
    </row>
    <row r="297" spans="1:5" s="152" customFormat="1" ht="47.25" x14ac:dyDescent="0.25">
      <c r="A297" s="147" t="s">
        <v>461</v>
      </c>
      <c r="B297" s="148" t="s">
        <v>462</v>
      </c>
      <c r="C297" s="149" t="s">
        <v>283</v>
      </c>
      <c r="D297" s="150">
        <v>0</v>
      </c>
      <c r="E297" s="151">
        <v>114.5</v>
      </c>
    </row>
    <row r="298" spans="1:5" s="152" customFormat="1" ht="31.5" x14ac:dyDescent="0.25">
      <c r="A298" s="147" t="s">
        <v>463</v>
      </c>
      <c r="B298" s="148" t="s">
        <v>464</v>
      </c>
      <c r="C298" s="149" t="s">
        <v>283</v>
      </c>
      <c r="D298" s="150">
        <v>0</v>
      </c>
      <c r="E298" s="151">
        <v>114.5</v>
      </c>
    </row>
    <row r="299" spans="1:5" s="152" customFormat="1" ht="31.5" x14ac:dyDescent="0.25">
      <c r="A299" s="147" t="s">
        <v>290</v>
      </c>
      <c r="B299" s="148" t="s">
        <v>464</v>
      </c>
      <c r="C299" s="149" t="s">
        <v>291</v>
      </c>
      <c r="D299" s="150">
        <v>0</v>
      </c>
      <c r="E299" s="151">
        <v>4.2</v>
      </c>
    </row>
    <row r="300" spans="1:5" s="152" customFormat="1" ht="15.75" x14ac:dyDescent="0.25">
      <c r="A300" s="147" t="s">
        <v>442</v>
      </c>
      <c r="B300" s="148" t="s">
        <v>464</v>
      </c>
      <c r="C300" s="149" t="s">
        <v>291</v>
      </c>
      <c r="D300" s="150">
        <v>113</v>
      </c>
      <c r="E300" s="151">
        <v>4.2</v>
      </c>
    </row>
    <row r="301" spans="1:5" s="152" customFormat="1" ht="15.75" x14ac:dyDescent="0.25">
      <c r="A301" s="147" t="s">
        <v>302</v>
      </c>
      <c r="B301" s="148" t="s">
        <v>464</v>
      </c>
      <c r="C301" s="149" t="s">
        <v>303</v>
      </c>
      <c r="D301" s="150">
        <v>0</v>
      </c>
      <c r="E301" s="151">
        <v>110.3</v>
      </c>
    </row>
    <row r="302" spans="1:5" s="152" customFormat="1" ht="15.75" x14ac:dyDescent="0.25">
      <c r="A302" s="147" t="s">
        <v>442</v>
      </c>
      <c r="B302" s="148" t="s">
        <v>464</v>
      </c>
      <c r="C302" s="149" t="s">
        <v>303</v>
      </c>
      <c r="D302" s="150">
        <v>113</v>
      </c>
      <c r="E302" s="151">
        <v>110.3</v>
      </c>
    </row>
    <row r="303" spans="1:5" s="152" customFormat="1" ht="47.25" x14ac:dyDescent="0.25">
      <c r="A303" s="147" t="s">
        <v>465</v>
      </c>
      <c r="B303" s="148" t="s">
        <v>466</v>
      </c>
      <c r="C303" s="149" t="s">
        <v>283</v>
      </c>
      <c r="D303" s="150">
        <v>0</v>
      </c>
      <c r="E303" s="151">
        <v>1159.2</v>
      </c>
    </row>
    <row r="304" spans="1:5" s="152" customFormat="1" ht="31.5" x14ac:dyDescent="0.25">
      <c r="A304" s="147" t="s">
        <v>467</v>
      </c>
      <c r="B304" s="148" t="s">
        <v>468</v>
      </c>
      <c r="C304" s="149" t="s">
        <v>283</v>
      </c>
      <c r="D304" s="150">
        <v>0</v>
      </c>
      <c r="E304" s="151">
        <v>1159.2</v>
      </c>
    </row>
    <row r="305" spans="1:5" s="152" customFormat="1" ht="63" x14ac:dyDescent="0.25">
      <c r="A305" s="147" t="s">
        <v>469</v>
      </c>
      <c r="B305" s="148" t="s">
        <v>470</v>
      </c>
      <c r="C305" s="149" t="s">
        <v>283</v>
      </c>
      <c r="D305" s="150">
        <v>0</v>
      </c>
      <c r="E305" s="151">
        <v>1159.2</v>
      </c>
    </row>
    <row r="306" spans="1:5" s="152" customFormat="1" ht="31.5" x14ac:dyDescent="0.25">
      <c r="A306" s="147" t="s">
        <v>290</v>
      </c>
      <c r="B306" s="148" t="s">
        <v>470</v>
      </c>
      <c r="C306" s="149" t="s">
        <v>291</v>
      </c>
      <c r="D306" s="150">
        <v>0</v>
      </c>
      <c r="E306" s="151">
        <v>1159.2</v>
      </c>
    </row>
    <row r="307" spans="1:5" s="152" customFormat="1" ht="15.75" x14ac:dyDescent="0.25">
      <c r="A307" s="147" t="s">
        <v>471</v>
      </c>
      <c r="B307" s="148" t="s">
        <v>470</v>
      </c>
      <c r="C307" s="149" t="s">
        <v>291</v>
      </c>
      <c r="D307" s="150">
        <v>405</v>
      </c>
      <c r="E307" s="151">
        <v>1159.2</v>
      </c>
    </row>
    <row r="308" spans="1:5" s="152" customFormat="1" ht="47.25" x14ac:dyDescent="0.25">
      <c r="A308" s="147" t="s">
        <v>472</v>
      </c>
      <c r="B308" s="148" t="s">
        <v>473</v>
      </c>
      <c r="C308" s="149" t="s">
        <v>283</v>
      </c>
      <c r="D308" s="150">
        <v>0</v>
      </c>
      <c r="E308" s="151">
        <v>396.8</v>
      </c>
    </row>
    <row r="309" spans="1:5" s="152" customFormat="1" ht="47.25" x14ac:dyDescent="0.25">
      <c r="A309" s="147" t="s">
        <v>474</v>
      </c>
      <c r="B309" s="148" t="s">
        <v>475</v>
      </c>
      <c r="C309" s="149" t="s">
        <v>283</v>
      </c>
      <c r="D309" s="150">
        <v>0</v>
      </c>
      <c r="E309" s="151">
        <v>394.4</v>
      </c>
    </row>
    <row r="310" spans="1:5" s="152" customFormat="1" ht="46.5" customHeight="1" x14ac:dyDescent="0.25">
      <c r="A310" s="147" t="s">
        <v>377</v>
      </c>
      <c r="B310" s="148" t="s">
        <v>476</v>
      </c>
      <c r="C310" s="149" t="s">
        <v>283</v>
      </c>
      <c r="D310" s="150">
        <v>0</v>
      </c>
      <c r="E310" s="151">
        <v>394.4</v>
      </c>
    </row>
    <row r="311" spans="1:5" s="152" customFormat="1" ht="31.5" x14ac:dyDescent="0.25">
      <c r="A311" s="147" t="s">
        <v>290</v>
      </c>
      <c r="B311" s="148" t="s">
        <v>476</v>
      </c>
      <c r="C311" s="149" t="s">
        <v>291</v>
      </c>
      <c r="D311" s="150">
        <v>0</v>
      </c>
      <c r="E311" s="151">
        <v>394.4</v>
      </c>
    </row>
    <row r="312" spans="1:5" s="152" customFormat="1" ht="15.75" x14ac:dyDescent="0.25">
      <c r="A312" s="147" t="s">
        <v>292</v>
      </c>
      <c r="B312" s="148" t="s">
        <v>476</v>
      </c>
      <c r="C312" s="149" t="s">
        <v>291</v>
      </c>
      <c r="D312" s="150">
        <v>701</v>
      </c>
      <c r="E312" s="151">
        <v>2.8</v>
      </c>
    </row>
    <row r="313" spans="1:5" s="152" customFormat="1" ht="15.75" x14ac:dyDescent="0.25">
      <c r="A313" s="147" t="s">
        <v>312</v>
      </c>
      <c r="B313" s="148" t="s">
        <v>476</v>
      </c>
      <c r="C313" s="149" t="s">
        <v>291</v>
      </c>
      <c r="D313" s="150">
        <v>702</v>
      </c>
      <c r="E313" s="151">
        <v>284.60000000000002</v>
      </c>
    </row>
    <row r="314" spans="1:5" s="152" customFormat="1" ht="15.75" x14ac:dyDescent="0.25">
      <c r="A314" s="147" t="s">
        <v>397</v>
      </c>
      <c r="B314" s="148" t="s">
        <v>476</v>
      </c>
      <c r="C314" s="149" t="s">
        <v>291</v>
      </c>
      <c r="D314" s="150">
        <v>801</v>
      </c>
      <c r="E314" s="151">
        <v>107</v>
      </c>
    </row>
    <row r="315" spans="1:5" s="152" customFormat="1" ht="47.25" x14ac:dyDescent="0.25">
      <c r="A315" s="147" t="s">
        <v>477</v>
      </c>
      <c r="B315" s="148" t="s">
        <v>478</v>
      </c>
      <c r="C315" s="149" t="s">
        <v>283</v>
      </c>
      <c r="D315" s="150">
        <v>0</v>
      </c>
      <c r="E315" s="151">
        <v>2.4</v>
      </c>
    </row>
    <row r="316" spans="1:5" s="152" customFormat="1" ht="46.5" customHeight="1" x14ac:dyDescent="0.25">
      <c r="A316" s="147" t="s">
        <v>377</v>
      </c>
      <c r="B316" s="148" t="s">
        <v>479</v>
      </c>
      <c r="C316" s="149" t="s">
        <v>283</v>
      </c>
      <c r="D316" s="150">
        <v>0</v>
      </c>
      <c r="E316" s="151">
        <v>2.4</v>
      </c>
    </row>
    <row r="317" spans="1:5" s="152" customFormat="1" ht="31.5" x14ac:dyDescent="0.25">
      <c r="A317" s="147" t="s">
        <v>290</v>
      </c>
      <c r="B317" s="148" t="s">
        <v>479</v>
      </c>
      <c r="C317" s="149" t="s">
        <v>291</v>
      </c>
      <c r="D317" s="150">
        <v>0</v>
      </c>
      <c r="E317" s="151">
        <v>2.4</v>
      </c>
    </row>
    <row r="318" spans="1:5" s="152" customFormat="1" ht="47.25" x14ac:dyDescent="0.25">
      <c r="A318" s="147" t="s">
        <v>480</v>
      </c>
      <c r="B318" s="148" t="s">
        <v>479</v>
      </c>
      <c r="C318" s="149" t="s">
        <v>291</v>
      </c>
      <c r="D318" s="150">
        <v>104</v>
      </c>
      <c r="E318" s="151">
        <v>2.4</v>
      </c>
    </row>
    <row r="319" spans="1:5" s="152" customFormat="1" ht="47.25" x14ac:dyDescent="0.25">
      <c r="A319" s="147" t="s">
        <v>481</v>
      </c>
      <c r="B319" s="148" t="s">
        <v>482</v>
      </c>
      <c r="C319" s="149" t="s">
        <v>283</v>
      </c>
      <c r="D319" s="150">
        <v>0</v>
      </c>
      <c r="E319" s="151">
        <v>20081.900000000001</v>
      </c>
    </row>
    <row r="320" spans="1:5" s="152" customFormat="1" ht="31.5" x14ac:dyDescent="0.25">
      <c r="A320" s="147" t="s">
        <v>483</v>
      </c>
      <c r="B320" s="148" t="s">
        <v>484</v>
      </c>
      <c r="C320" s="149" t="s">
        <v>283</v>
      </c>
      <c r="D320" s="150">
        <v>0</v>
      </c>
      <c r="E320" s="151">
        <v>8937.2999999999993</v>
      </c>
    </row>
    <row r="321" spans="1:5" s="152" customFormat="1" ht="18" customHeight="1" x14ac:dyDescent="0.25">
      <c r="A321" s="147" t="s">
        <v>370</v>
      </c>
      <c r="B321" s="148" t="s">
        <v>485</v>
      </c>
      <c r="C321" s="149" t="s">
        <v>283</v>
      </c>
      <c r="D321" s="150">
        <v>0</v>
      </c>
      <c r="E321" s="151">
        <v>6343.3</v>
      </c>
    </row>
    <row r="322" spans="1:5" s="152" customFormat="1" ht="63" x14ac:dyDescent="0.25">
      <c r="A322" s="147" t="s">
        <v>306</v>
      </c>
      <c r="B322" s="148" t="s">
        <v>485</v>
      </c>
      <c r="C322" s="149" t="s">
        <v>167</v>
      </c>
      <c r="D322" s="150">
        <v>0</v>
      </c>
      <c r="E322" s="151">
        <v>6319.8</v>
      </c>
    </row>
    <row r="323" spans="1:5" s="152" customFormat="1" ht="15.75" x14ac:dyDescent="0.25">
      <c r="A323" s="147" t="s">
        <v>486</v>
      </c>
      <c r="B323" s="148" t="s">
        <v>485</v>
      </c>
      <c r="C323" s="149" t="s">
        <v>167</v>
      </c>
      <c r="D323" s="150">
        <v>505</v>
      </c>
      <c r="E323" s="151">
        <v>6319.8</v>
      </c>
    </row>
    <row r="324" spans="1:5" s="152" customFormat="1" ht="31.5" x14ac:dyDescent="0.25">
      <c r="A324" s="147" t="s">
        <v>290</v>
      </c>
      <c r="B324" s="148" t="s">
        <v>485</v>
      </c>
      <c r="C324" s="149" t="s">
        <v>291</v>
      </c>
      <c r="D324" s="150">
        <v>0</v>
      </c>
      <c r="E324" s="151">
        <v>23.5</v>
      </c>
    </row>
    <row r="325" spans="1:5" s="152" customFormat="1" ht="15.75" x14ac:dyDescent="0.25">
      <c r="A325" s="147" t="s">
        <v>486</v>
      </c>
      <c r="B325" s="148" t="s">
        <v>485</v>
      </c>
      <c r="C325" s="149" t="s">
        <v>291</v>
      </c>
      <c r="D325" s="150">
        <v>505</v>
      </c>
      <c r="E325" s="151">
        <v>23.5</v>
      </c>
    </row>
    <row r="326" spans="1:5" s="152" customFormat="1" ht="141.75" x14ac:dyDescent="0.25">
      <c r="A326" s="147" t="s">
        <v>354</v>
      </c>
      <c r="B326" s="148" t="s">
        <v>487</v>
      </c>
      <c r="C326" s="149" t="s">
        <v>283</v>
      </c>
      <c r="D326" s="150">
        <v>0</v>
      </c>
      <c r="E326" s="151">
        <v>2594</v>
      </c>
    </row>
    <row r="327" spans="1:5" s="152" customFormat="1" ht="63" x14ac:dyDescent="0.25">
      <c r="A327" s="147" t="s">
        <v>306</v>
      </c>
      <c r="B327" s="148" t="s">
        <v>487</v>
      </c>
      <c r="C327" s="149" t="s">
        <v>167</v>
      </c>
      <c r="D327" s="150">
        <v>0</v>
      </c>
      <c r="E327" s="151">
        <v>2594</v>
      </c>
    </row>
    <row r="328" spans="1:5" s="152" customFormat="1" ht="15.75" x14ac:dyDescent="0.25">
      <c r="A328" s="147" t="s">
        <v>486</v>
      </c>
      <c r="B328" s="148" t="s">
        <v>487</v>
      </c>
      <c r="C328" s="149" t="s">
        <v>167</v>
      </c>
      <c r="D328" s="150">
        <v>505</v>
      </c>
      <c r="E328" s="151">
        <v>2594</v>
      </c>
    </row>
    <row r="329" spans="1:5" s="152" customFormat="1" ht="31.5" x14ac:dyDescent="0.25">
      <c r="A329" s="147" t="s">
        <v>488</v>
      </c>
      <c r="B329" s="148" t="s">
        <v>489</v>
      </c>
      <c r="C329" s="149" t="s">
        <v>283</v>
      </c>
      <c r="D329" s="150">
        <v>0</v>
      </c>
      <c r="E329" s="151">
        <v>11144.6</v>
      </c>
    </row>
    <row r="330" spans="1:5" s="152" customFormat="1" ht="47.25" x14ac:dyDescent="0.25">
      <c r="A330" s="147" t="s">
        <v>490</v>
      </c>
      <c r="B330" s="148" t="s">
        <v>491</v>
      </c>
      <c r="C330" s="149" t="s">
        <v>283</v>
      </c>
      <c r="D330" s="150">
        <v>0</v>
      </c>
      <c r="E330" s="151">
        <v>11144.6</v>
      </c>
    </row>
    <row r="331" spans="1:5" s="152" customFormat="1" ht="63" x14ac:dyDescent="0.25">
      <c r="A331" s="147" t="s">
        <v>306</v>
      </c>
      <c r="B331" s="148" t="s">
        <v>491</v>
      </c>
      <c r="C331" s="149" t="s">
        <v>167</v>
      </c>
      <c r="D331" s="150">
        <v>0</v>
      </c>
      <c r="E331" s="151">
        <v>899.6</v>
      </c>
    </row>
    <row r="332" spans="1:5" s="152" customFormat="1" ht="15.75" x14ac:dyDescent="0.25">
      <c r="A332" s="147" t="s">
        <v>486</v>
      </c>
      <c r="B332" s="148" t="s">
        <v>491</v>
      </c>
      <c r="C332" s="149" t="s">
        <v>167</v>
      </c>
      <c r="D332" s="150">
        <v>505</v>
      </c>
      <c r="E332" s="151">
        <v>899.6</v>
      </c>
    </row>
    <row r="333" spans="1:5" s="152" customFormat="1" ht="31.5" x14ac:dyDescent="0.25">
      <c r="A333" s="147" t="s">
        <v>290</v>
      </c>
      <c r="B333" s="148" t="s">
        <v>491</v>
      </c>
      <c r="C333" s="149" t="s">
        <v>291</v>
      </c>
      <c r="D333" s="150">
        <v>0</v>
      </c>
      <c r="E333" s="151">
        <v>275</v>
      </c>
    </row>
    <row r="334" spans="1:5" s="152" customFormat="1" ht="15.75" x14ac:dyDescent="0.25">
      <c r="A334" s="147" t="s">
        <v>486</v>
      </c>
      <c r="B334" s="148" t="s">
        <v>491</v>
      </c>
      <c r="C334" s="149" t="s">
        <v>291</v>
      </c>
      <c r="D334" s="150">
        <v>505</v>
      </c>
      <c r="E334" s="151">
        <v>45</v>
      </c>
    </row>
    <row r="335" spans="1:5" s="152" customFormat="1" ht="15.75" x14ac:dyDescent="0.25">
      <c r="A335" s="147" t="s">
        <v>492</v>
      </c>
      <c r="B335" s="148" t="s">
        <v>491</v>
      </c>
      <c r="C335" s="149" t="s">
        <v>291</v>
      </c>
      <c r="D335" s="150">
        <v>1003</v>
      </c>
      <c r="E335" s="151">
        <v>230</v>
      </c>
    </row>
    <row r="336" spans="1:5" s="152" customFormat="1" ht="15.75" x14ac:dyDescent="0.25">
      <c r="A336" s="147" t="s">
        <v>329</v>
      </c>
      <c r="B336" s="148" t="s">
        <v>491</v>
      </c>
      <c r="C336" s="149" t="s">
        <v>330</v>
      </c>
      <c r="D336" s="150">
        <v>0</v>
      </c>
      <c r="E336" s="151">
        <v>9970</v>
      </c>
    </row>
    <row r="337" spans="1:5" s="152" customFormat="1" ht="15.75" x14ac:dyDescent="0.25">
      <c r="A337" s="147" t="s">
        <v>492</v>
      </c>
      <c r="B337" s="148" t="s">
        <v>491</v>
      </c>
      <c r="C337" s="149" t="s">
        <v>330</v>
      </c>
      <c r="D337" s="150">
        <v>1003</v>
      </c>
      <c r="E337" s="151">
        <v>9970</v>
      </c>
    </row>
    <row r="338" spans="1:5" s="146" customFormat="1" ht="47.25" x14ac:dyDescent="0.25">
      <c r="A338" s="141" t="s">
        <v>493</v>
      </c>
      <c r="B338" s="142" t="s">
        <v>494</v>
      </c>
      <c r="C338" s="143" t="s">
        <v>283</v>
      </c>
      <c r="D338" s="144">
        <v>0</v>
      </c>
      <c r="E338" s="145">
        <v>153409.70000000001</v>
      </c>
    </row>
    <row r="339" spans="1:5" s="152" customFormat="1" ht="63" x14ac:dyDescent="0.25">
      <c r="A339" s="147" t="s">
        <v>495</v>
      </c>
      <c r="B339" s="148" t="s">
        <v>496</v>
      </c>
      <c r="C339" s="149" t="s">
        <v>283</v>
      </c>
      <c r="D339" s="150">
        <v>0</v>
      </c>
      <c r="E339" s="151">
        <v>42431</v>
      </c>
    </row>
    <row r="340" spans="1:5" s="152" customFormat="1" ht="78.75" x14ac:dyDescent="0.25">
      <c r="A340" s="147" t="s">
        <v>497</v>
      </c>
      <c r="B340" s="148" t="s">
        <v>498</v>
      </c>
      <c r="C340" s="149" t="s">
        <v>283</v>
      </c>
      <c r="D340" s="150">
        <v>0</v>
      </c>
      <c r="E340" s="151">
        <v>42431</v>
      </c>
    </row>
    <row r="341" spans="1:5" s="152" customFormat="1" ht="17.25" customHeight="1" x14ac:dyDescent="0.25">
      <c r="A341" s="147" t="s">
        <v>297</v>
      </c>
      <c r="B341" s="148" t="s">
        <v>499</v>
      </c>
      <c r="C341" s="149" t="s">
        <v>283</v>
      </c>
      <c r="D341" s="150">
        <v>0</v>
      </c>
      <c r="E341" s="151">
        <v>98</v>
      </c>
    </row>
    <row r="342" spans="1:5" s="152" customFormat="1" ht="31.5" x14ac:dyDescent="0.25">
      <c r="A342" s="147" t="s">
        <v>290</v>
      </c>
      <c r="B342" s="148" t="s">
        <v>499</v>
      </c>
      <c r="C342" s="149" t="s">
        <v>291</v>
      </c>
      <c r="D342" s="150">
        <v>0</v>
      </c>
      <c r="E342" s="151">
        <v>98</v>
      </c>
    </row>
    <row r="343" spans="1:5" s="152" customFormat="1" ht="31.5" x14ac:dyDescent="0.25">
      <c r="A343" s="147" t="s">
        <v>299</v>
      </c>
      <c r="B343" s="148" t="s">
        <v>499</v>
      </c>
      <c r="C343" s="149" t="s">
        <v>291</v>
      </c>
      <c r="D343" s="150">
        <v>705</v>
      </c>
      <c r="E343" s="151">
        <v>98</v>
      </c>
    </row>
    <row r="344" spans="1:5" s="152" customFormat="1" ht="15.75" x14ac:dyDescent="0.25">
      <c r="A344" s="147" t="s">
        <v>435</v>
      </c>
      <c r="B344" s="148" t="s">
        <v>500</v>
      </c>
      <c r="C344" s="149" t="s">
        <v>283</v>
      </c>
      <c r="D344" s="150">
        <v>0</v>
      </c>
      <c r="E344" s="151">
        <v>10923.5</v>
      </c>
    </row>
    <row r="345" spans="1:5" s="152" customFormat="1" ht="63" x14ac:dyDescent="0.25">
      <c r="A345" s="147" t="s">
        <v>306</v>
      </c>
      <c r="B345" s="148" t="s">
        <v>500</v>
      </c>
      <c r="C345" s="149" t="s">
        <v>167</v>
      </c>
      <c r="D345" s="150">
        <v>0</v>
      </c>
      <c r="E345" s="151">
        <v>9059.2999999999993</v>
      </c>
    </row>
    <row r="346" spans="1:5" s="152" customFormat="1" ht="31.5" customHeight="1" x14ac:dyDescent="0.25">
      <c r="A346" s="147" t="s">
        <v>501</v>
      </c>
      <c r="B346" s="148" t="s">
        <v>500</v>
      </c>
      <c r="C346" s="149" t="s">
        <v>167</v>
      </c>
      <c r="D346" s="150">
        <v>106</v>
      </c>
      <c r="E346" s="151">
        <v>9059.2999999999993</v>
      </c>
    </row>
    <row r="347" spans="1:5" s="152" customFormat="1" ht="31.5" x14ac:dyDescent="0.25">
      <c r="A347" s="147" t="s">
        <v>290</v>
      </c>
      <c r="B347" s="148" t="s">
        <v>500</v>
      </c>
      <c r="C347" s="149" t="s">
        <v>291</v>
      </c>
      <c r="D347" s="150">
        <v>0</v>
      </c>
      <c r="E347" s="151">
        <v>1864.2</v>
      </c>
    </row>
    <row r="348" spans="1:5" s="152" customFormat="1" ht="31.5" customHeight="1" x14ac:dyDescent="0.25">
      <c r="A348" s="147" t="s">
        <v>501</v>
      </c>
      <c r="B348" s="148" t="s">
        <v>500</v>
      </c>
      <c r="C348" s="149" t="s">
        <v>291</v>
      </c>
      <c r="D348" s="150">
        <v>106</v>
      </c>
      <c r="E348" s="151">
        <v>1864.2</v>
      </c>
    </row>
    <row r="349" spans="1:5" s="152" customFormat="1" ht="15.75" x14ac:dyDescent="0.25">
      <c r="A349" s="147" t="s">
        <v>300</v>
      </c>
      <c r="B349" s="148" t="s">
        <v>502</v>
      </c>
      <c r="C349" s="149" t="s">
        <v>283</v>
      </c>
      <c r="D349" s="150">
        <v>0</v>
      </c>
      <c r="E349" s="151">
        <v>17565.5</v>
      </c>
    </row>
    <row r="350" spans="1:5" s="152" customFormat="1" ht="63" x14ac:dyDescent="0.25">
      <c r="A350" s="147" t="s">
        <v>306</v>
      </c>
      <c r="B350" s="148" t="s">
        <v>502</v>
      </c>
      <c r="C350" s="149" t="s">
        <v>167</v>
      </c>
      <c r="D350" s="150">
        <v>0</v>
      </c>
      <c r="E350" s="151">
        <v>16321.9</v>
      </c>
    </row>
    <row r="351" spans="1:5" s="152" customFormat="1" ht="15.75" x14ac:dyDescent="0.25">
      <c r="A351" s="147" t="s">
        <v>442</v>
      </c>
      <c r="B351" s="148" t="s">
        <v>502</v>
      </c>
      <c r="C351" s="149" t="s">
        <v>167</v>
      </c>
      <c r="D351" s="150">
        <v>113</v>
      </c>
      <c r="E351" s="151">
        <v>16321.9</v>
      </c>
    </row>
    <row r="352" spans="1:5" s="152" customFormat="1" ht="31.5" x14ac:dyDescent="0.25">
      <c r="A352" s="147" t="s">
        <v>290</v>
      </c>
      <c r="B352" s="148" t="s">
        <v>502</v>
      </c>
      <c r="C352" s="149" t="s">
        <v>291</v>
      </c>
      <c r="D352" s="150">
        <v>0</v>
      </c>
      <c r="E352" s="151">
        <v>1243.5999999999999</v>
      </c>
    </row>
    <row r="353" spans="1:5" s="152" customFormat="1" ht="15.75" x14ac:dyDescent="0.25">
      <c r="A353" s="147" t="s">
        <v>442</v>
      </c>
      <c r="B353" s="148" t="s">
        <v>502</v>
      </c>
      <c r="C353" s="149" t="s">
        <v>291</v>
      </c>
      <c r="D353" s="150">
        <v>113</v>
      </c>
      <c r="E353" s="151">
        <v>1243.5999999999999</v>
      </c>
    </row>
    <row r="354" spans="1:5" s="152" customFormat="1" ht="141.75" x14ac:dyDescent="0.25">
      <c r="A354" s="147" t="s">
        <v>354</v>
      </c>
      <c r="B354" s="148" t="s">
        <v>503</v>
      </c>
      <c r="C354" s="149" t="s">
        <v>283</v>
      </c>
      <c r="D354" s="150">
        <v>0</v>
      </c>
      <c r="E354" s="151">
        <v>13844</v>
      </c>
    </row>
    <row r="355" spans="1:5" s="152" customFormat="1" ht="63" x14ac:dyDescent="0.25">
      <c r="A355" s="147" t="s">
        <v>306</v>
      </c>
      <c r="B355" s="148" t="s">
        <v>503</v>
      </c>
      <c r="C355" s="149" t="s">
        <v>167</v>
      </c>
      <c r="D355" s="150">
        <v>0</v>
      </c>
      <c r="E355" s="151">
        <v>13844</v>
      </c>
    </row>
    <row r="356" spans="1:5" s="152" customFormat="1" ht="15.75" x14ac:dyDescent="0.25">
      <c r="A356" s="147" t="s">
        <v>442</v>
      </c>
      <c r="B356" s="148" t="s">
        <v>503</v>
      </c>
      <c r="C356" s="149" t="s">
        <v>167</v>
      </c>
      <c r="D356" s="150">
        <v>113</v>
      </c>
      <c r="E356" s="151">
        <v>10260</v>
      </c>
    </row>
    <row r="357" spans="1:5" s="152" customFormat="1" ht="31.5" customHeight="1" x14ac:dyDescent="0.25">
      <c r="A357" s="147" t="s">
        <v>501</v>
      </c>
      <c r="B357" s="148" t="s">
        <v>503</v>
      </c>
      <c r="C357" s="149" t="s">
        <v>167</v>
      </c>
      <c r="D357" s="150">
        <v>106</v>
      </c>
      <c r="E357" s="151">
        <v>3584</v>
      </c>
    </row>
    <row r="358" spans="1:5" s="152" customFormat="1" ht="63" x14ac:dyDescent="0.25">
      <c r="A358" s="147" t="s">
        <v>504</v>
      </c>
      <c r="B358" s="148" t="s">
        <v>505</v>
      </c>
      <c r="C358" s="149" t="s">
        <v>283</v>
      </c>
      <c r="D358" s="150">
        <v>0</v>
      </c>
      <c r="E358" s="151">
        <v>110978.7</v>
      </c>
    </row>
    <row r="359" spans="1:5" s="152" customFormat="1" ht="31.5" x14ac:dyDescent="0.25">
      <c r="A359" s="147" t="s">
        <v>506</v>
      </c>
      <c r="B359" s="148" t="s">
        <v>507</v>
      </c>
      <c r="C359" s="149" t="s">
        <v>283</v>
      </c>
      <c r="D359" s="150">
        <v>0</v>
      </c>
      <c r="E359" s="151">
        <v>110978.7</v>
      </c>
    </row>
    <row r="360" spans="1:5" s="152" customFormat="1" ht="47.25" x14ac:dyDescent="0.25">
      <c r="A360" s="147" t="s">
        <v>508</v>
      </c>
      <c r="B360" s="148" t="s">
        <v>509</v>
      </c>
      <c r="C360" s="149" t="s">
        <v>283</v>
      </c>
      <c r="D360" s="150">
        <v>0</v>
      </c>
      <c r="E360" s="151">
        <v>17519.900000000001</v>
      </c>
    </row>
    <row r="361" spans="1:5" s="152" customFormat="1" ht="15.75" x14ac:dyDescent="0.25">
      <c r="A361" s="147" t="s">
        <v>447</v>
      </c>
      <c r="B361" s="148" t="s">
        <v>509</v>
      </c>
      <c r="C361" s="149" t="s">
        <v>448</v>
      </c>
      <c r="D361" s="150">
        <v>0</v>
      </c>
      <c r="E361" s="151">
        <v>17519.900000000001</v>
      </c>
    </row>
    <row r="362" spans="1:5" s="152" customFormat="1" ht="15.75" x14ac:dyDescent="0.25">
      <c r="A362" s="147" t="s">
        <v>510</v>
      </c>
      <c r="B362" s="148" t="s">
        <v>509</v>
      </c>
      <c r="C362" s="149" t="s">
        <v>448</v>
      </c>
      <c r="D362" s="150">
        <v>1403</v>
      </c>
      <c r="E362" s="151">
        <v>17519.900000000001</v>
      </c>
    </row>
    <row r="363" spans="1:5" s="152" customFormat="1" ht="47.25" x14ac:dyDescent="0.25">
      <c r="A363" s="147" t="s">
        <v>511</v>
      </c>
      <c r="B363" s="148" t="s">
        <v>512</v>
      </c>
      <c r="C363" s="149" t="s">
        <v>283</v>
      </c>
      <c r="D363" s="150">
        <v>0</v>
      </c>
      <c r="E363" s="151">
        <v>92533.4</v>
      </c>
    </row>
    <row r="364" spans="1:5" s="152" customFormat="1" ht="15.75" x14ac:dyDescent="0.25">
      <c r="A364" s="147" t="s">
        <v>447</v>
      </c>
      <c r="B364" s="148" t="s">
        <v>512</v>
      </c>
      <c r="C364" s="149" t="s">
        <v>448</v>
      </c>
      <c r="D364" s="150">
        <v>0</v>
      </c>
      <c r="E364" s="151">
        <v>92533.4</v>
      </c>
    </row>
    <row r="365" spans="1:5" s="152" customFormat="1" ht="31.5" x14ac:dyDescent="0.25">
      <c r="A365" s="147" t="s">
        <v>513</v>
      </c>
      <c r="B365" s="148" t="s">
        <v>512</v>
      </c>
      <c r="C365" s="149" t="s">
        <v>448</v>
      </c>
      <c r="D365" s="150">
        <v>1401</v>
      </c>
      <c r="E365" s="151">
        <v>92533.4</v>
      </c>
    </row>
    <row r="366" spans="1:5" s="152" customFormat="1" ht="15.75" x14ac:dyDescent="0.25">
      <c r="A366" s="147" t="s">
        <v>514</v>
      </c>
      <c r="B366" s="148" t="s">
        <v>515</v>
      </c>
      <c r="C366" s="149" t="s">
        <v>283</v>
      </c>
      <c r="D366" s="150">
        <v>0</v>
      </c>
      <c r="E366" s="151">
        <v>925.4</v>
      </c>
    </row>
    <row r="367" spans="1:5" s="152" customFormat="1" ht="15.75" x14ac:dyDescent="0.25">
      <c r="A367" s="147" t="s">
        <v>447</v>
      </c>
      <c r="B367" s="148" t="s">
        <v>515</v>
      </c>
      <c r="C367" s="149" t="s">
        <v>448</v>
      </c>
      <c r="D367" s="150">
        <v>0</v>
      </c>
      <c r="E367" s="151">
        <v>925.4</v>
      </c>
    </row>
    <row r="368" spans="1:5" s="152" customFormat="1" ht="31.5" x14ac:dyDescent="0.25">
      <c r="A368" s="147" t="s">
        <v>513</v>
      </c>
      <c r="B368" s="148" t="s">
        <v>515</v>
      </c>
      <c r="C368" s="149" t="s">
        <v>448</v>
      </c>
      <c r="D368" s="150">
        <v>1401</v>
      </c>
      <c r="E368" s="151">
        <v>925.4</v>
      </c>
    </row>
    <row r="369" spans="1:5" s="146" customFormat="1" ht="47.25" x14ac:dyDescent="0.25">
      <c r="A369" s="141" t="s">
        <v>516</v>
      </c>
      <c r="B369" s="142" t="s">
        <v>517</v>
      </c>
      <c r="C369" s="143" t="s">
        <v>283</v>
      </c>
      <c r="D369" s="144">
        <v>0</v>
      </c>
      <c r="E369" s="145">
        <v>56622.7</v>
      </c>
    </row>
    <row r="370" spans="1:5" s="152" customFormat="1" ht="46.5" customHeight="1" x14ac:dyDescent="0.25">
      <c r="A370" s="147" t="s">
        <v>518</v>
      </c>
      <c r="B370" s="148" t="s">
        <v>519</v>
      </c>
      <c r="C370" s="149" t="s">
        <v>283</v>
      </c>
      <c r="D370" s="150">
        <v>0</v>
      </c>
      <c r="E370" s="151">
        <v>5833</v>
      </c>
    </row>
    <row r="371" spans="1:5" s="152" customFormat="1" ht="31.5" x14ac:dyDescent="0.25">
      <c r="A371" s="147" t="s">
        <v>520</v>
      </c>
      <c r="B371" s="148" t="s">
        <v>521</v>
      </c>
      <c r="C371" s="149" t="s">
        <v>283</v>
      </c>
      <c r="D371" s="150">
        <v>0</v>
      </c>
      <c r="E371" s="151">
        <v>5752.4</v>
      </c>
    </row>
    <row r="372" spans="1:5" s="152" customFormat="1" ht="15.75" x14ac:dyDescent="0.25">
      <c r="A372" s="147" t="s">
        <v>522</v>
      </c>
      <c r="B372" s="148" t="s">
        <v>523</v>
      </c>
      <c r="C372" s="149" t="s">
        <v>283</v>
      </c>
      <c r="D372" s="150">
        <v>0</v>
      </c>
      <c r="E372" s="151">
        <v>512.20000000000005</v>
      </c>
    </row>
    <row r="373" spans="1:5" s="152" customFormat="1" ht="31.5" x14ac:dyDescent="0.25">
      <c r="A373" s="147" t="s">
        <v>290</v>
      </c>
      <c r="B373" s="148" t="s">
        <v>523</v>
      </c>
      <c r="C373" s="149" t="s">
        <v>291</v>
      </c>
      <c r="D373" s="150">
        <v>0</v>
      </c>
      <c r="E373" s="151">
        <v>512.20000000000005</v>
      </c>
    </row>
    <row r="374" spans="1:5" s="152" customFormat="1" ht="15.75" x14ac:dyDescent="0.25">
      <c r="A374" s="147" t="s">
        <v>442</v>
      </c>
      <c r="B374" s="148" t="s">
        <v>523</v>
      </c>
      <c r="C374" s="149" t="s">
        <v>291</v>
      </c>
      <c r="D374" s="150">
        <v>113</v>
      </c>
      <c r="E374" s="151">
        <v>512.20000000000005</v>
      </c>
    </row>
    <row r="375" spans="1:5" s="152" customFormat="1" ht="15.75" x14ac:dyDescent="0.25">
      <c r="A375" s="147" t="s">
        <v>524</v>
      </c>
      <c r="B375" s="148" t="s">
        <v>525</v>
      </c>
      <c r="C375" s="149" t="s">
        <v>283</v>
      </c>
      <c r="D375" s="150">
        <v>0</v>
      </c>
      <c r="E375" s="151">
        <v>200</v>
      </c>
    </row>
    <row r="376" spans="1:5" s="152" customFormat="1" ht="31.5" x14ac:dyDescent="0.25">
      <c r="A376" s="147" t="s">
        <v>290</v>
      </c>
      <c r="B376" s="148" t="s">
        <v>525</v>
      </c>
      <c r="C376" s="149" t="s">
        <v>291</v>
      </c>
      <c r="D376" s="150">
        <v>0</v>
      </c>
      <c r="E376" s="151">
        <v>200</v>
      </c>
    </row>
    <row r="377" spans="1:5" s="152" customFormat="1" ht="15.75" x14ac:dyDescent="0.25">
      <c r="A377" s="147" t="s">
        <v>442</v>
      </c>
      <c r="B377" s="148" t="s">
        <v>525</v>
      </c>
      <c r="C377" s="149" t="s">
        <v>291</v>
      </c>
      <c r="D377" s="150">
        <v>113</v>
      </c>
      <c r="E377" s="151">
        <v>200</v>
      </c>
    </row>
    <row r="378" spans="1:5" s="152" customFormat="1" ht="47.25" x14ac:dyDescent="0.25">
      <c r="A378" s="147" t="s">
        <v>526</v>
      </c>
      <c r="B378" s="148" t="s">
        <v>527</v>
      </c>
      <c r="C378" s="149" t="s">
        <v>283</v>
      </c>
      <c r="D378" s="150">
        <v>0</v>
      </c>
      <c r="E378" s="151">
        <v>500</v>
      </c>
    </row>
    <row r="379" spans="1:5" s="152" customFormat="1" ht="31.5" x14ac:dyDescent="0.25">
      <c r="A379" s="147" t="s">
        <v>290</v>
      </c>
      <c r="B379" s="148" t="s">
        <v>527</v>
      </c>
      <c r="C379" s="149" t="s">
        <v>291</v>
      </c>
      <c r="D379" s="150">
        <v>0</v>
      </c>
      <c r="E379" s="151">
        <v>500</v>
      </c>
    </row>
    <row r="380" spans="1:5" s="152" customFormat="1" ht="15.75" x14ac:dyDescent="0.25">
      <c r="A380" s="147" t="s">
        <v>528</v>
      </c>
      <c r="B380" s="148" t="s">
        <v>527</v>
      </c>
      <c r="C380" s="149" t="s">
        <v>291</v>
      </c>
      <c r="D380" s="150">
        <v>412</v>
      </c>
      <c r="E380" s="151">
        <v>500</v>
      </c>
    </row>
    <row r="381" spans="1:5" s="152" customFormat="1" ht="15.75" x14ac:dyDescent="0.25">
      <c r="A381" s="147" t="s">
        <v>529</v>
      </c>
      <c r="B381" s="148" t="s">
        <v>530</v>
      </c>
      <c r="C381" s="149" t="s">
        <v>283</v>
      </c>
      <c r="D381" s="150">
        <v>0</v>
      </c>
      <c r="E381" s="151">
        <v>615.79999999999995</v>
      </c>
    </row>
    <row r="382" spans="1:5" s="152" customFormat="1" ht="31.5" x14ac:dyDescent="0.25">
      <c r="A382" s="147" t="s">
        <v>290</v>
      </c>
      <c r="B382" s="148" t="s">
        <v>530</v>
      </c>
      <c r="C382" s="149" t="s">
        <v>291</v>
      </c>
      <c r="D382" s="150">
        <v>0</v>
      </c>
      <c r="E382" s="151">
        <v>492.9</v>
      </c>
    </row>
    <row r="383" spans="1:5" s="152" customFormat="1" ht="15.75" x14ac:dyDescent="0.25">
      <c r="A383" s="147" t="s">
        <v>442</v>
      </c>
      <c r="B383" s="148" t="s">
        <v>530</v>
      </c>
      <c r="C383" s="149" t="s">
        <v>291</v>
      </c>
      <c r="D383" s="150">
        <v>113</v>
      </c>
      <c r="E383" s="151">
        <v>492.9</v>
      </c>
    </row>
    <row r="384" spans="1:5" s="152" customFormat="1" ht="15.75" x14ac:dyDescent="0.25">
      <c r="A384" s="147" t="s">
        <v>302</v>
      </c>
      <c r="B384" s="148" t="s">
        <v>530</v>
      </c>
      <c r="C384" s="149" t="s">
        <v>303</v>
      </c>
      <c r="D384" s="150">
        <v>0</v>
      </c>
      <c r="E384" s="151">
        <v>122.9</v>
      </c>
    </row>
    <row r="385" spans="1:5" s="152" customFormat="1" ht="15.75" x14ac:dyDescent="0.25">
      <c r="A385" s="147" t="s">
        <v>442</v>
      </c>
      <c r="B385" s="148" t="s">
        <v>530</v>
      </c>
      <c r="C385" s="149" t="s">
        <v>303</v>
      </c>
      <c r="D385" s="150">
        <v>113</v>
      </c>
      <c r="E385" s="151">
        <v>122.9</v>
      </c>
    </row>
    <row r="386" spans="1:5" s="152" customFormat="1" ht="31.5" x14ac:dyDescent="0.25">
      <c r="A386" s="147" t="s">
        <v>531</v>
      </c>
      <c r="B386" s="148" t="s">
        <v>532</v>
      </c>
      <c r="C386" s="149" t="s">
        <v>283</v>
      </c>
      <c r="D386" s="150">
        <v>0</v>
      </c>
      <c r="E386" s="151">
        <v>12.6</v>
      </c>
    </row>
    <row r="387" spans="1:5" s="152" customFormat="1" ht="31.5" x14ac:dyDescent="0.25">
      <c r="A387" s="147" t="s">
        <v>290</v>
      </c>
      <c r="B387" s="148" t="s">
        <v>532</v>
      </c>
      <c r="C387" s="149" t="s">
        <v>291</v>
      </c>
      <c r="D387" s="150">
        <v>0</v>
      </c>
      <c r="E387" s="151">
        <v>12.6</v>
      </c>
    </row>
    <row r="388" spans="1:5" s="152" customFormat="1" ht="15.75" x14ac:dyDescent="0.25">
      <c r="A388" s="147" t="s">
        <v>533</v>
      </c>
      <c r="B388" s="148" t="s">
        <v>532</v>
      </c>
      <c r="C388" s="149" t="s">
        <v>291</v>
      </c>
      <c r="D388" s="150">
        <v>501</v>
      </c>
      <c r="E388" s="151">
        <v>12.6</v>
      </c>
    </row>
    <row r="389" spans="1:5" s="152" customFormat="1" ht="15.75" x14ac:dyDescent="0.25">
      <c r="A389" s="147" t="s">
        <v>534</v>
      </c>
      <c r="B389" s="148" t="s">
        <v>535</v>
      </c>
      <c r="C389" s="149" t="s">
        <v>283</v>
      </c>
      <c r="D389" s="150">
        <v>0</v>
      </c>
      <c r="E389" s="151">
        <v>810</v>
      </c>
    </row>
    <row r="390" spans="1:5" s="152" customFormat="1" ht="31.5" x14ac:dyDescent="0.25">
      <c r="A390" s="147" t="s">
        <v>290</v>
      </c>
      <c r="B390" s="148" t="s">
        <v>535</v>
      </c>
      <c r="C390" s="149" t="s">
        <v>291</v>
      </c>
      <c r="D390" s="150">
        <v>0</v>
      </c>
      <c r="E390" s="151">
        <v>810</v>
      </c>
    </row>
    <row r="391" spans="1:5" s="152" customFormat="1" ht="15.75" x14ac:dyDescent="0.25">
      <c r="A391" s="147" t="s">
        <v>442</v>
      </c>
      <c r="B391" s="148" t="s">
        <v>535</v>
      </c>
      <c r="C391" s="149" t="s">
        <v>291</v>
      </c>
      <c r="D391" s="150">
        <v>113</v>
      </c>
      <c r="E391" s="151">
        <v>810</v>
      </c>
    </row>
    <row r="392" spans="1:5" s="152" customFormat="1" ht="47.25" x14ac:dyDescent="0.25">
      <c r="A392" s="147" t="s">
        <v>536</v>
      </c>
      <c r="B392" s="148" t="s">
        <v>537</v>
      </c>
      <c r="C392" s="149" t="s">
        <v>283</v>
      </c>
      <c r="D392" s="150">
        <v>0</v>
      </c>
      <c r="E392" s="151">
        <v>289</v>
      </c>
    </row>
    <row r="393" spans="1:5" s="152" customFormat="1" ht="31.5" x14ac:dyDescent="0.25">
      <c r="A393" s="147" t="s">
        <v>290</v>
      </c>
      <c r="B393" s="148" t="s">
        <v>537</v>
      </c>
      <c r="C393" s="149" t="s">
        <v>291</v>
      </c>
      <c r="D393" s="150">
        <v>0</v>
      </c>
      <c r="E393" s="151">
        <v>289</v>
      </c>
    </row>
    <row r="394" spans="1:5" s="152" customFormat="1" ht="15.75" x14ac:dyDescent="0.25">
      <c r="A394" s="147" t="s">
        <v>442</v>
      </c>
      <c r="B394" s="148" t="s">
        <v>537</v>
      </c>
      <c r="C394" s="149" t="s">
        <v>291</v>
      </c>
      <c r="D394" s="150">
        <v>113</v>
      </c>
      <c r="E394" s="151">
        <v>289</v>
      </c>
    </row>
    <row r="395" spans="1:5" s="152" customFormat="1" ht="31.5" x14ac:dyDescent="0.25">
      <c r="A395" s="147" t="s">
        <v>538</v>
      </c>
      <c r="B395" s="148" t="s">
        <v>539</v>
      </c>
      <c r="C395" s="149" t="s">
        <v>283</v>
      </c>
      <c r="D395" s="150">
        <v>0</v>
      </c>
      <c r="E395" s="151">
        <v>2812.8</v>
      </c>
    </row>
    <row r="396" spans="1:5" s="152" customFormat="1" ht="31.5" x14ac:dyDescent="0.25">
      <c r="A396" s="147" t="s">
        <v>290</v>
      </c>
      <c r="B396" s="148" t="s">
        <v>539</v>
      </c>
      <c r="C396" s="149" t="s">
        <v>291</v>
      </c>
      <c r="D396" s="150">
        <v>0</v>
      </c>
      <c r="E396" s="151">
        <v>2812.8</v>
      </c>
    </row>
    <row r="397" spans="1:5" s="152" customFormat="1" ht="15.75" x14ac:dyDescent="0.25">
      <c r="A397" s="147" t="s">
        <v>533</v>
      </c>
      <c r="B397" s="148" t="s">
        <v>539</v>
      </c>
      <c r="C397" s="149" t="s">
        <v>291</v>
      </c>
      <c r="D397" s="150">
        <v>501</v>
      </c>
      <c r="E397" s="151">
        <v>2812.8</v>
      </c>
    </row>
    <row r="398" spans="1:5" s="152" customFormat="1" ht="47.25" x14ac:dyDescent="0.25">
      <c r="A398" s="147" t="s">
        <v>540</v>
      </c>
      <c r="B398" s="148" t="s">
        <v>541</v>
      </c>
      <c r="C398" s="149" t="s">
        <v>283</v>
      </c>
      <c r="D398" s="150">
        <v>0</v>
      </c>
      <c r="E398" s="151">
        <v>80.599999999999994</v>
      </c>
    </row>
    <row r="399" spans="1:5" s="152" customFormat="1" ht="78" customHeight="1" x14ac:dyDescent="0.25">
      <c r="A399" s="147" t="s">
        <v>459</v>
      </c>
      <c r="B399" s="148" t="s">
        <v>542</v>
      </c>
      <c r="C399" s="149" t="s">
        <v>283</v>
      </c>
      <c r="D399" s="150">
        <v>0</v>
      </c>
      <c r="E399" s="151">
        <v>80.599999999999994</v>
      </c>
    </row>
    <row r="400" spans="1:5" s="152" customFormat="1" ht="31.5" x14ac:dyDescent="0.25">
      <c r="A400" s="147" t="s">
        <v>290</v>
      </c>
      <c r="B400" s="148" t="s">
        <v>542</v>
      </c>
      <c r="C400" s="149" t="s">
        <v>291</v>
      </c>
      <c r="D400" s="150">
        <v>0</v>
      </c>
      <c r="E400" s="151">
        <v>80.599999999999994</v>
      </c>
    </row>
    <row r="401" spans="1:5" s="152" customFormat="1" ht="15.75" x14ac:dyDescent="0.25">
      <c r="A401" s="147" t="s">
        <v>533</v>
      </c>
      <c r="B401" s="148" t="s">
        <v>542</v>
      </c>
      <c r="C401" s="149" t="s">
        <v>291</v>
      </c>
      <c r="D401" s="150">
        <v>501</v>
      </c>
      <c r="E401" s="151">
        <v>80.599999999999994</v>
      </c>
    </row>
    <row r="402" spans="1:5" s="152" customFormat="1" ht="63" x14ac:dyDescent="0.25">
      <c r="A402" s="147" t="s">
        <v>543</v>
      </c>
      <c r="B402" s="148" t="s">
        <v>544</v>
      </c>
      <c r="C402" s="149" t="s">
        <v>283</v>
      </c>
      <c r="D402" s="150">
        <v>0</v>
      </c>
      <c r="E402" s="151">
        <v>45261.599999999999</v>
      </c>
    </row>
    <row r="403" spans="1:5" s="152" customFormat="1" ht="45.75" customHeight="1" x14ac:dyDescent="0.25">
      <c r="A403" s="147" t="s">
        <v>545</v>
      </c>
      <c r="B403" s="148" t="s">
        <v>546</v>
      </c>
      <c r="C403" s="149" t="s">
        <v>283</v>
      </c>
      <c r="D403" s="150">
        <v>0</v>
      </c>
      <c r="E403" s="151">
        <v>41803.599999999999</v>
      </c>
    </row>
    <row r="404" spans="1:5" s="152" customFormat="1" ht="31.5" x14ac:dyDescent="0.25">
      <c r="A404" s="147" t="s">
        <v>547</v>
      </c>
      <c r="B404" s="148" t="s">
        <v>548</v>
      </c>
      <c r="C404" s="149" t="s">
        <v>283</v>
      </c>
      <c r="D404" s="150">
        <v>0</v>
      </c>
      <c r="E404" s="151">
        <v>19786.400000000001</v>
      </c>
    </row>
    <row r="405" spans="1:5" s="152" customFormat="1" ht="31.5" x14ac:dyDescent="0.25">
      <c r="A405" s="147" t="s">
        <v>549</v>
      </c>
      <c r="B405" s="148" t="s">
        <v>548</v>
      </c>
      <c r="C405" s="149" t="s">
        <v>550</v>
      </c>
      <c r="D405" s="150">
        <v>0</v>
      </c>
      <c r="E405" s="151">
        <v>19786.400000000001</v>
      </c>
    </row>
    <row r="406" spans="1:5" s="152" customFormat="1" ht="15.75" x14ac:dyDescent="0.25">
      <c r="A406" s="147" t="s">
        <v>442</v>
      </c>
      <c r="B406" s="148" t="s">
        <v>548</v>
      </c>
      <c r="C406" s="149" t="s">
        <v>550</v>
      </c>
      <c r="D406" s="150">
        <v>113</v>
      </c>
      <c r="E406" s="151">
        <v>19786.400000000001</v>
      </c>
    </row>
    <row r="407" spans="1:5" s="152" customFormat="1" ht="31.5" x14ac:dyDescent="0.25">
      <c r="A407" s="147" t="s">
        <v>551</v>
      </c>
      <c r="B407" s="148" t="s">
        <v>552</v>
      </c>
      <c r="C407" s="149" t="s">
        <v>283</v>
      </c>
      <c r="D407" s="150">
        <v>0</v>
      </c>
      <c r="E407" s="151">
        <v>2776.5</v>
      </c>
    </row>
    <row r="408" spans="1:5" s="152" customFormat="1" ht="31.5" x14ac:dyDescent="0.25">
      <c r="A408" s="147" t="s">
        <v>549</v>
      </c>
      <c r="B408" s="148" t="s">
        <v>552</v>
      </c>
      <c r="C408" s="149" t="s">
        <v>550</v>
      </c>
      <c r="D408" s="150">
        <v>0</v>
      </c>
      <c r="E408" s="151">
        <v>2776.5</v>
      </c>
    </row>
    <row r="409" spans="1:5" s="152" customFormat="1" ht="15.75" x14ac:dyDescent="0.25">
      <c r="A409" s="147" t="s">
        <v>442</v>
      </c>
      <c r="B409" s="148" t="s">
        <v>552</v>
      </c>
      <c r="C409" s="149" t="s">
        <v>550</v>
      </c>
      <c r="D409" s="150">
        <v>113</v>
      </c>
      <c r="E409" s="151">
        <v>2776.5</v>
      </c>
    </row>
    <row r="410" spans="1:5" s="152" customFormat="1" ht="47.25" x14ac:dyDescent="0.25">
      <c r="A410" s="147" t="s">
        <v>553</v>
      </c>
      <c r="B410" s="148" t="s">
        <v>554</v>
      </c>
      <c r="C410" s="149" t="s">
        <v>283</v>
      </c>
      <c r="D410" s="150">
        <v>0</v>
      </c>
      <c r="E410" s="151">
        <v>8516.7000000000007</v>
      </c>
    </row>
    <row r="411" spans="1:5" s="152" customFormat="1" ht="31.5" x14ac:dyDescent="0.25">
      <c r="A411" s="147" t="s">
        <v>549</v>
      </c>
      <c r="B411" s="148" t="s">
        <v>554</v>
      </c>
      <c r="C411" s="149" t="s">
        <v>550</v>
      </c>
      <c r="D411" s="150">
        <v>0</v>
      </c>
      <c r="E411" s="151">
        <v>8516.7000000000007</v>
      </c>
    </row>
    <row r="412" spans="1:5" s="152" customFormat="1" ht="15.75" x14ac:dyDescent="0.25">
      <c r="A412" s="147" t="s">
        <v>555</v>
      </c>
      <c r="B412" s="148" t="s">
        <v>554</v>
      </c>
      <c r="C412" s="149" t="s">
        <v>550</v>
      </c>
      <c r="D412" s="150">
        <v>409</v>
      </c>
      <c r="E412" s="151">
        <v>8516.7000000000007</v>
      </c>
    </row>
    <row r="413" spans="1:5" s="152" customFormat="1" ht="141.75" x14ac:dyDescent="0.25">
      <c r="A413" s="147" t="s">
        <v>354</v>
      </c>
      <c r="B413" s="148" t="s">
        <v>556</v>
      </c>
      <c r="C413" s="149" t="s">
        <v>283</v>
      </c>
      <c r="D413" s="150">
        <v>0</v>
      </c>
      <c r="E413" s="151">
        <v>10724</v>
      </c>
    </row>
    <row r="414" spans="1:5" s="152" customFormat="1" ht="31.5" x14ac:dyDescent="0.25">
      <c r="A414" s="147" t="s">
        <v>549</v>
      </c>
      <c r="B414" s="148" t="s">
        <v>556</v>
      </c>
      <c r="C414" s="149" t="s">
        <v>550</v>
      </c>
      <c r="D414" s="150">
        <v>0</v>
      </c>
      <c r="E414" s="151">
        <v>10724</v>
      </c>
    </row>
    <row r="415" spans="1:5" s="152" customFormat="1" ht="15.75" x14ac:dyDescent="0.25">
      <c r="A415" s="147" t="s">
        <v>442</v>
      </c>
      <c r="B415" s="148" t="s">
        <v>556</v>
      </c>
      <c r="C415" s="149" t="s">
        <v>550</v>
      </c>
      <c r="D415" s="150">
        <v>113</v>
      </c>
      <c r="E415" s="151">
        <v>10724</v>
      </c>
    </row>
    <row r="416" spans="1:5" s="152" customFormat="1" ht="47.25" x14ac:dyDescent="0.25">
      <c r="A416" s="147" t="s">
        <v>557</v>
      </c>
      <c r="B416" s="148" t="s">
        <v>558</v>
      </c>
      <c r="C416" s="149" t="s">
        <v>283</v>
      </c>
      <c r="D416" s="150">
        <v>0</v>
      </c>
      <c r="E416" s="151">
        <v>3458</v>
      </c>
    </row>
    <row r="417" spans="1:5" s="152" customFormat="1" ht="31.5" x14ac:dyDescent="0.25">
      <c r="A417" s="147" t="s">
        <v>559</v>
      </c>
      <c r="B417" s="148" t="s">
        <v>560</v>
      </c>
      <c r="C417" s="149" t="s">
        <v>283</v>
      </c>
      <c r="D417" s="150">
        <v>0</v>
      </c>
      <c r="E417" s="151">
        <v>3458</v>
      </c>
    </row>
    <row r="418" spans="1:5" s="152" customFormat="1" ht="15.75" x14ac:dyDescent="0.25">
      <c r="A418" s="147" t="s">
        <v>302</v>
      </c>
      <c r="B418" s="148" t="s">
        <v>560</v>
      </c>
      <c r="C418" s="149" t="s">
        <v>303</v>
      </c>
      <c r="D418" s="150">
        <v>0</v>
      </c>
      <c r="E418" s="151">
        <v>3458</v>
      </c>
    </row>
    <row r="419" spans="1:5" s="152" customFormat="1" ht="15.75" x14ac:dyDescent="0.25">
      <c r="A419" s="147" t="s">
        <v>561</v>
      </c>
      <c r="B419" s="148" t="s">
        <v>560</v>
      </c>
      <c r="C419" s="149" t="s">
        <v>303</v>
      </c>
      <c r="D419" s="150">
        <v>1202</v>
      </c>
      <c r="E419" s="151">
        <v>3458</v>
      </c>
    </row>
    <row r="420" spans="1:5" s="152" customFormat="1" ht="47.25" x14ac:dyDescent="0.25">
      <c r="A420" s="147" t="s">
        <v>562</v>
      </c>
      <c r="B420" s="148" t="s">
        <v>563</v>
      </c>
      <c r="C420" s="149" t="s">
        <v>283</v>
      </c>
      <c r="D420" s="150">
        <v>0</v>
      </c>
      <c r="E420" s="151">
        <v>5528.1</v>
      </c>
    </row>
    <row r="421" spans="1:5" s="152" customFormat="1" ht="31.5" x14ac:dyDescent="0.25">
      <c r="A421" s="147" t="s">
        <v>564</v>
      </c>
      <c r="B421" s="148" t="s">
        <v>565</v>
      </c>
      <c r="C421" s="149" t="s">
        <v>283</v>
      </c>
      <c r="D421" s="150">
        <v>0</v>
      </c>
      <c r="E421" s="151">
        <v>5528.1</v>
      </c>
    </row>
    <row r="422" spans="1:5" s="152" customFormat="1" ht="18" customHeight="1" x14ac:dyDescent="0.25">
      <c r="A422" s="147" t="s">
        <v>297</v>
      </c>
      <c r="B422" s="148" t="s">
        <v>566</v>
      </c>
      <c r="C422" s="149" t="s">
        <v>283</v>
      </c>
      <c r="D422" s="150">
        <v>0</v>
      </c>
      <c r="E422" s="151">
        <v>20</v>
      </c>
    </row>
    <row r="423" spans="1:5" s="152" customFormat="1" ht="31.5" x14ac:dyDescent="0.25">
      <c r="A423" s="147" t="s">
        <v>290</v>
      </c>
      <c r="B423" s="148" t="s">
        <v>566</v>
      </c>
      <c r="C423" s="149" t="s">
        <v>291</v>
      </c>
      <c r="D423" s="150">
        <v>0</v>
      </c>
      <c r="E423" s="151">
        <v>20</v>
      </c>
    </row>
    <row r="424" spans="1:5" s="152" customFormat="1" ht="31.5" x14ac:dyDescent="0.25">
      <c r="A424" s="147" t="s">
        <v>299</v>
      </c>
      <c r="B424" s="148" t="s">
        <v>566</v>
      </c>
      <c r="C424" s="149" t="s">
        <v>291</v>
      </c>
      <c r="D424" s="150">
        <v>705</v>
      </c>
      <c r="E424" s="151">
        <v>20</v>
      </c>
    </row>
    <row r="425" spans="1:5" s="152" customFormat="1" ht="18" customHeight="1" x14ac:dyDescent="0.25">
      <c r="A425" s="147" t="s">
        <v>370</v>
      </c>
      <c r="B425" s="148" t="s">
        <v>567</v>
      </c>
      <c r="C425" s="149" t="s">
        <v>283</v>
      </c>
      <c r="D425" s="150">
        <v>0</v>
      </c>
      <c r="E425" s="151">
        <v>3727</v>
      </c>
    </row>
    <row r="426" spans="1:5" s="152" customFormat="1" ht="63" x14ac:dyDescent="0.25">
      <c r="A426" s="147" t="s">
        <v>306</v>
      </c>
      <c r="B426" s="148" t="s">
        <v>567</v>
      </c>
      <c r="C426" s="149" t="s">
        <v>167</v>
      </c>
      <c r="D426" s="150">
        <v>0</v>
      </c>
      <c r="E426" s="151">
        <v>3626</v>
      </c>
    </row>
    <row r="427" spans="1:5" s="152" customFormat="1" ht="15.75" x14ac:dyDescent="0.25">
      <c r="A427" s="147" t="s">
        <v>442</v>
      </c>
      <c r="B427" s="148" t="s">
        <v>567</v>
      </c>
      <c r="C427" s="149" t="s">
        <v>167</v>
      </c>
      <c r="D427" s="150">
        <v>113</v>
      </c>
      <c r="E427" s="151">
        <v>3626</v>
      </c>
    </row>
    <row r="428" spans="1:5" s="152" customFormat="1" ht="31.5" x14ac:dyDescent="0.25">
      <c r="A428" s="147" t="s">
        <v>290</v>
      </c>
      <c r="B428" s="148" t="s">
        <v>567</v>
      </c>
      <c r="C428" s="149" t="s">
        <v>291</v>
      </c>
      <c r="D428" s="150">
        <v>0</v>
      </c>
      <c r="E428" s="151">
        <v>99.5</v>
      </c>
    </row>
    <row r="429" spans="1:5" s="152" customFormat="1" ht="15.75" x14ac:dyDescent="0.25">
      <c r="A429" s="147" t="s">
        <v>442</v>
      </c>
      <c r="B429" s="148" t="s">
        <v>567</v>
      </c>
      <c r="C429" s="149" t="s">
        <v>291</v>
      </c>
      <c r="D429" s="150">
        <v>113</v>
      </c>
      <c r="E429" s="151">
        <v>99.5</v>
      </c>
    </row>
    <row r="430" spans="1:5" s="152" customFormat="1" ht="15.75" x14ac:dyDescent="0.25">
      <c r="A430" s="147" t="s">
        <v>302</v>
      </c>
      <c r="B430" s="148" t="s">
        <v>567</v>
      </c>
      <c r="C430" s="149" t="s">
        <v>303</v>
      </c>
      <c r="D430" s="150">
        <v>0</v>
      </c>
      <c r="E430" s="151">
        <v>1.5</v>
      </c>
    </row>
    <row r="431" spans="1:5" s="152" customFormat="1" ht="15.75" x14ac:dyDescent="0.25">
      <c r="A431" s="147" t="s">
        <v>442</v>
      </c>
      <c r="B431" s="148" t="s">
        <v>567</v>
      </c>
      <c r="C431" s="149" t="s">
        <v>303</v>
      </c>
      <c r="D431" s="150">
        <v>113</v>
      </c>
      <c r="E431" s="151">
        <v>1.5</v>
      </c>
    </row>
    <row r="432" spans="1:5" s="152" customFormat="1" ht="141.75" x14ac:dyDescent="0.25">
      <c r="A432" s="147" t="s">
        <v>354</v>
      </c>
      <c r="B432" s="148" t="s">
        <v>568</v>
      </c>
      <c r="C432" s="149" t="s">
        <v>283</v>
      </c>
      <c r="D432" s="150">
        <v>0</v>
      </c>
      <c r="E432" s="151">
        <v>1781.1</v>
      </c>
    </row>
    <row r="433" spans="1:5" s="152" customFormat="1" ht="63" x14ac:dyDescent="0.25">
      <c r="A433" s="147" t="s">
        <v>306</v>
      </c>
      <c r="B433" s="148" t="s">
        <v>568</v>
      </c>
      <c r="C433" s="149" t="s">
        <v>167</v>
      </c>
      <c r="D433" s="150">
        <v>0</v>
      </c>
      <c r="E433" s="151">
        <v>1781.1</v>
      </c>
    </row>
    <row r="434" spans="1:5" s="152" customFormat="1" ht="15.75" x14ac:dyDescent="0.25">
      <c r="A434" s="147" t="s">
        <v>442</v>
      </c>
      <c r="B434" s="148" t="s">
        <v>568</v>
      </c>
      <c r="C434" s="149" t="s">
        <v>167</v>
      </c>
      <c r="D434" s="150">
        <v>113</v>
      </c>
      <c r="E434" s="151">
        <v>1781.1</v>
      </c>
    </row>
    <row r="435" spans="1:5" s="146" customFormat="1" ht="47.25" x14ac:dyDescent="0.25">
      <c r="A435" s="141" t="s">
        <v>569</v>
      </c>
      <c r="B435" s="142" t="s">
        <v>570</v>
      </c>
      <c r="C435" s="143" t="s">
        <v>283</v>
      </c>
      <c r="D435" s="144">
        <v>0</v>
      </c>
      <c r="E435" s="145">
        <v>63930.3</v>
      </c>
    </row>
    <row r="436" spans="1:5" s="152" customFormat="1" ht="31.5" x14ac:dyDescent="0.25">
      <c r="A436" s="147" t="s">
        <v>571</v>
      </c>
      <c r="B436" s="148" t="s">
        <v>572</v>
      </c>
      <c r="C436" s="149" t="s">
        <v>283</v>
      </c>
      <c r="D436" s="150">
        <v>0</v>
      </c>
      <c r="E436" s="151">
        <v>63720.3</v>
      </c>
    </row>
    <row r="437" spans="1:5" s="152" customFormat="1" ht="47.25" x14ac:dyDescent="0.25">
      <c r="A437" s="147" t="s">
        <v>573</v>
      </c>
      <c r="B437" s="148" t="s">
        <v>574</v>
      </c>
      <c r="C437" s="149" t="s">
        <v>283</v>
      </c>
      <c r="D437" s="150">
        <v>0</v>
      </c>
      <c r="E437" s="151">
        <v>100</v>
      </c>
    </row>
    <row r="438" spans="1:5" s="152" customFormat="1" ht="31.5" x14ac:dyDescent="0.25">
      <c r="A438" s="147" t="s">
        <v>575</v>
      </c>
      <c r="B438" s="148" t="s">
        <v>576</v>
      </c>
      <c r="C438" s="149" t="s">
        <v>283</v>
      </c>
      <c r="D438" s="150">
        <v>0</v>
      </c>
      <c r="E438" s="151">
        <v>10</v>
      </c>
    </row>
    <row r="439" spans="1:5" s="152" customFormat="1" ht="31.5" x14ac:dyDescent="0.25">
      <c r="A439" s="147" t="s">
        <v>290</v>
      </c>
      <c r="B439" s="148" t="s">
        <v>576</v>
      </c>
      <c r="C439" s="149" t="s">
        <v>291</v>
      </c>
      <c r="D439" s="150">
        <v>0</v>
      </c>
      <c r="E439" s="151">
        <v>10</v>
      </c>
    </row>
    <row r="440" spans="1:5" s="152" customFormat="1" ht="31.5" x14ac:dyDescent="0.25">
      <c r="A440" s="147" t="s">
        <v>299</v>
      </c>
      <c r="B440" s="148" t="s">
        <v>576</v>
      </c>
      <c r="C440" s="149" t="s">
        <v>291</v>
      </c>
      <c r="D440" s="150">
        <v>705</v>
      </c>
      <c r="E440" s="151">
        <v>10</v>
      </c>
    </row>
    <row r="441" spans="1:5" s="152" customFormat="1" ht="31.5" x14ac:dyDescent="0.25">
      <c r="A441" s="147" t="s">
        <v>577</v>
      </c>
      <c r="B441" s="148" t="s">
        <v>578</v>
      </c>
      <c r="C441" s="149" t="s">
        <v>283</v>
      </c>
      <c r="D441" s="150">
        <v>0</v>
      </c>
      <c r="E441" s="151">
        <v>60</v>
      </c>
    </row>
    <row r="442" spans="1:5" s="152" customFormat="1" ht="31.5" x14ac:dyDescent="0.25">
      <c r="A442" s="147" t="s">
        <v>290</v>
      </c>
      <c r="B442" s="148" t="s">
        <v>578</v>
      </c>
      <c r="C442" s="149" t="s">
        <v>291</v>
      </c>
      <c r="D442" s="150">
        <v>0</v>
      </c>
      <c r="E442" s="151">
        <v>60</v>
      </c>
    </row>
    <row r="443" spans="1:5" s="152" customFormat="1" ht="31.5" x14ac:dyDescent="0.25">
      <c r="A443" s="147" t="s">
        <v>299</v>
      </c>
      <c r="B443" s="148" t="s">
        <v>578</v>
      </c>
      <c r="C443" s="149" t="s">
        <v>291</v>
      </c>
      <c r="D443" s="150">
        <v>705</v>
      </c>
      <c r="E443" s="151">
        <v>60</v>
      </c>
    </row>
    <row r="444" spans="1:5" s="152" customFormat="1" ht="47.25" x14ac:dyDescent="0.25">
      <c r="A444" s="147" t="s">
        <v>579</v>
      </c>
      <c r="B444" s="148" t="s">
        <v>580</v>
      </c>
      <c r="C444" s="149" t="s">
        <v>283</v>
      </c>
      <c r="D444" s="150">
        <v>0</v>
      </c>
      <c r="E444" s="151">
        <v>30</v>
      </c>
    </row>
    <row r="445" spans="1:5" s="152" customFormat="1" ht="31.5" x14ac:dyDescent="0.25">
      <c r="A445" s="147" t="s">
        <v>290</v>
      </c>
      <c r="B445" s="148" t="s">
        <v>580</v>
      </c>
      <c r="C445" s="149" t="s">
        <v>291</v>
      </c>
      <c r="D445" s="150">
        <v>0</v>
      </c>
      <c r="E445" s="151">
        <v>30</v>
      </c>
    </row>
    <row r="446" spans="1:5" s="152" customFormat="1" ht="31.5" x14ac:dyDescent="0.25">
      <c r="A446" s="147" t="s">
        <v>299</v>
      </c>
      <c r="B446" s="148" t="s">
        <v>580</v>
      </c>
      <c r="C446" s="149" t="s">
        <v>291</v>
      </c>
      <c r="D446" s="150">
        <v>705</v>
      </c>
      <c r="E446" s="151">
        <v>30</v>
      </c>
    </row>
    <row r="447" spans="1:5" s="152" customFormat="1" ht="31.5" x14ac:dyDescent="0.25">
      <c r="A447" s="147" t="s">
        <v>581</v>
      </c>
      <c r="B447" s="148" t="s">
        <v>582</v>
      </c>
      <c r="C447" s="149" t="s">
        <v>283</v>
      </c>
      <c r="D447" s="150">
        <v>0</v>
      </c>
      <c r="E447" s="151">
        <v>5795.8</v>
      </c>
    </row>
    <row r="448" spans="1:5" s="152" customFormat="1" ht="94.5" x14ac:dyDescent="0.25">
      <c r="A448" s="147" t="s">
        <v>583</v>
      </c>
      <c r="B448" s="148" t="s">
        <v>584</v>
      </c>
      <c r="C448" s="149" t="s">
        <v>283</v>
      </c>
      <c r="D448" s="150">
        <v>0</v>
      </c>
      <c r="E448" s="151">
        <v>5795.8</v>
      </c>
    </row>
    <row r="449" spans="1:5" s="152" customFormat="1" ht="15.75" x14ac:dyDescent="0.25">
      <c r="A449" s="147" t="s">
        <v>329</v>
      </c>
      <c r="B449" s="148" t="s">
        <v>584</v>
      </c>
      <c r="C449" s="149" t="s">
        <v>330</v>
      </c>
      <c r="D449" s="150">
        <v>0</v>
      </c>
      <c r="E449" s="151">
        <v>5795.8</v>
      </c>
    </row>
    <row r="450" spans="1:5" s="152" customFormat="1" ht="15.75" x14ac:dyDescent="0.25">
      <c r="A450" s="147" t="s">
        <v>585</v>
      </c>
      <c r="B450" s="148" t="s">
        <v>584</v>
      </c>
      <c r="C450" s="149" t="s">
        <v>330</v>
      </c>
      <c r="D450" s="150">
        <v>1001</v>
      </c>
      <c r="E450" s="151">
        <v>5795.8</v>
      </c>
    </row>
    <row r="451" spans="1:5" s="152" customFormat="1" ht="31.5" customHeight="1" x14ac:dyDescent="0.25">
      <c r="A451" s="147" t="s">
        <v>586</v>
      </c>
      <c r="B451" s="148" t="s">
        <v>587</v>
      </c>
      <c r="C451" s="149" t="s">
        <v>283</v>
      </c>
      <c r="D451" s="150">
        <v>0</v>
      </c>
      <c r="E451" s="151">
        <v>1306.5</v>
      </c>
    </row>
    <row r="452" spans="1:5" s="152" customFormat="1" ht="63" x14ac:dyDescent="0.25">
      <c r="A452" s="147" t="s">
        <v>588</v>
      </c>
      <c r="B452" s="148" t="s">
        <v>589</v>
      </c>
      <c r="C452" s="149" t="s">
        <v>283</v>
      </c>
      <c r="D452" s="150">
        <v>0</v>
      </c>
      <c r="E452" s="151">
        <v>1303.5</v>
      </c>
    </row>
    <row r="453" spans="1:5" s="152" customFormat="1" ht="15.75" x14ac:dyDescent="0.25">
      <c r="A453" s="147" t="s">
        <v>329</v>
      </c>
      <c r="B453" s="148" t="s">
        <v>589</v>
      </c>
      <c r="C453" s="149" t="s">
        <v>330</v>
      </c>
      <c r="D453" s="150">
        <v>0</v>
      </c>
      <c r="E453" s="151">
        <v>1303.5</v>
      </c>
    </row>
    <row r="454" spans="1:5" s="152" customFormat="1" ht="15.75" x14ac:dyDescent="0.25">
      <c r="A454" s="147" t="s">
        <v>442</v>
      </c>
      <c r="B454" s="148" t="s">
        <v>589</v>
      </c>
      <c r="C454" s="149" t="s">
        <v>330</v>
      </c>
      <c r="D454" s="150">
        <v>113</v>
      </c>
      <c r="E454" s="151">
        <v>1303.5</v>
      </c>
    </row>
    <row r="455" spans="1:5" s="152" customFormat="1" ht="31.5" x14ac:dyDescent="0.25">
      <c r="A455" s="147" t="s">
        <v>590</v>
      </c>
      <c r="B455" s="148" t="s">
        <v>591</v>
      </c>
      <c r="C455" s="149" t="s">
        <v>283</v>
      </c>
      <c r="D455" s="150">
        <v>0</v>
      </c>
      <c r="E455" s="151">
        <v>3</v>
      </c>
    </row>
    <row r="456" spans="1:5" s="152" customFormat="1" ht="15.75" x14ac:dyDescent="0.25">
      <c r="A456" s="147" t="s">
        <v>329</v>
      </c>
      <c r="B456" s="148" t="s">
        <v>591</v>
      </c>
      <c r="C456" s="149" t="s">
        <v>330</v>
      </c>
      <c r="D456" s="150">
        <v>0</v>
      </c>
      <c r="E456" s="151">
        <v>3</v>
      </c>
    </row>
    <row r="457" spans="1:5" s="152" customFormat="1" ht="15.75" x14ac:dyDescent="0.25">
      <c r="A457" s="147" t="s">
        <v>442</v>
      </c>
      <c r="B457" s="148" t="s">
        <v>591</v>
      </c>
      <c r="C457" s="149" t="s">
        <v>330</v>
      </c>
      <c r="D457" s="150">
        <v>113</v>
      </c>
      <c r="E457" s="151">
        <v>3</v>
      </c>
    </row>
    <row r="458" spans="1:5" s="152" customFormat="1" ht="31.5" x14ac:dyDescent="0.25">
      <c r="A458" s="147" t="s">
        <v>592</v>
      </c>
      <c r="B458" s="148" t="s">
        <v>593</v>
      </c>
      <c r="C458" s="149" t="s">
        <v>283</v>
      </c>
      <c r="D458" s="150">
        <v>0</v>
      </c>
      <c r="E458" s="151">
        <v>48934.8</v>
      </c>
    </row>
    <row r="459" spans="1:5" s="152" customFormat="1" ht="19.5" customHeight="1" x14ac:dyDescent="0.25">
      <c r="A459" s="147" t="s">
        <v>370</v>
      </c>
      <c r="B459" s="148" t="s">
        <v>594</v>
      </c>
      <c r="C459" s="149" t="s">
        <v>283</v>
      </c>
      <c r="D459" s="150">
        <v>0</v>
      </c>
      <c r="E459" s="151">
        <v>32878.800000000003</v>
      </c>
    </row>
    <row r="460" spans="1:5" s="152" customFormat="1" ht="63" x14ac:dyDescent="0.25">
      <c r="A460" s="147" t="s">
        <v>306</v>
      </c>
      <c r="B460" s="148" t="s">
        <v>594</v>
      </c>
      <c r="C460" s="149" t="s">
        <v>167</v>
      </c>
      <c r="D460" s="150">
        <v>0</v>
      </c>
      <c r="E460" s="151">
        <v>29187.3</v>
      </c>
    </row>
    <row r="461" spans="1:5" s="152" customFormat="1" ht="47.25" x14ac:dyDescent="0.25">
      <c r="A461" s="147" t="s">
        <v>480</v>
      </c>
      <c r="B461" s="148" t="s">
        <v>594</v>
      </c>
      <c r="C461" s="149" t="s">
        <v>167</v>
      </c>
      <c r="D461" s="150">
        <v>104</v>
      </c>
      <c r="E461" s="151">
        <v>29187.3</v>
      </c>
    </row>
    <row r="462" spans="1:5" s="152" customFormat="1" ht="31.5" x14ac:dyDescent="0.25">
      <c r="A462" s="147" t="s">
        <v>290</v>
      </c>
      <c r="B462" s="148" t="s">
        <v>594</v>
      </c>
      <c r="C462" s="149" t="s">
        <v>291</v>
      </c>
      <c r="D462" s="150">
        <v>0</v>
      </c>
      <c r="E462" s="151">
        <v>3680</v>
      </c>
    </row>
    <row r="463" spans="1:5" s="152" customFormat="1" ht="47.25" x14ac:dyDescent="0.25">
      <c r="A463" s="147" t="s">
        <v>480</v>
      </c>
      <c r="B463" s="148" t="s">
        <v>594</v>
      </c>
      <c r="C463" s="149" t="s">
        <v>291</v>
      </c>
      <c r="D463" s="150">
        <v>104</v>
      </c>
      <c r="E463" s="151">
        <v>3680</v>
      </c>
    </row>
    <row r="464" spans="1:5" s="152" customFormat="1" ht="15.75" x14ac:dyDescent="0.25">
      <c r="A464" s="147" t="s">
        <v>302</v>
      </c>
      <c r="B464" s="148" t="s">
        <v>594</v>
      </c>
      <c r="C464" s="149" t="s">
        <v>303</v>
      </c>
      <c r="D464" s="150">
        <v>0</v>
      </c>
      <c r="E464" s="151">
        <v>11.5</v>
      </c>
    </row>
    <row r="465" spans="1:5" s="152" customFormat="1" ht="47.25" x14ac:dyDescent="0.25">
      <c r="A465" s="147" t="s">
        <v>480</v>
      </c>
      <c r="B465" s="148" t="s">
        <v>594</v>
      </c>
      <c r="C465" s="149" t="s">
        <v>303</v>
      </c>
      <c r="D465" s="150">
        <v>104</v>
      </c>
      <c r="E465" s="151">
        <v>11.5</v>
      </c>
    </row>
    <row r="466" spans="1:5" s="152" customFormat="1" ht="141.75" x14ac:dyDescent="0.25">
      <c r="A466" s="147" t="s">
        <v>354</v>
      </c>
      <c r="B466" s="148" t="s">
        <v>595</v>
      </c>
      <c r="C466" s="149" t="s">
        <v>283</v>
      </c>
      <c r="D466" s="150">
        <v>0</v>
      </c>
      <c r="E466" s="151">
        <v>15132</v>
      </c>
    </row>
    <row r="467" spans="1:5" s="152" customFormat="1" ht="63" x14ac:dyDescent="0.25">
      <c r="A467" s="147" t="s">
        <v>306</v>
      </c>
      <c r="B467" s="148" t="s">
        <v>595</v>
      </c>
      <c r="C467" s="149" t="s">
        <v>167</v>
      </c>
      <c r="D467" s="150">
        <v>0</v>
      </c>
      <c r="E467" s="151">
        <v>15132</v>
      </c>
    </row>
    <row r="468" spans="1:5" s="152" customFormat="1" ht="47.25" x14ac:dyDescent="0.25">
      <c r="A468" s="147" t="s">
        <v>480</v>
      </c>
      <c r="B468" s="148" t="s">
        <v>595</v>
      </c>
      <c r="C468" s="149" t="s">
        <v>167</v>
      </c>
      <c r="D468" s="150">
        <v>104</v>
      </c>
      <c r="E468" s="151">
        <v>15132</v>
      </c>
    </row>
    <row r="469" spans="1:5" s="152" customFormat="1" ht="141.75" x14ac:dyDescent="0.25">
      <c r="A469" s="147" t="s">
        <v>354</v>
      </c>
      <c r="B469" s="148" t="s">
        <v>596</v>
      </c>
      <c r="C469" s="149" t="s">
        <v>283</v>
      </c>
      <c r="D469" s="150">
        <v>0</v>
      </c>
      <c r="E469" s="151">
        <v>924</v>
      </c>
    </row>
    <row r="470" spans="1:5" s="152" customFormat="1" ht="63" x14ac:dyDescent="0.25">
      <c r="A470" s="147" t="s">
        <v>306</v>
      </c>
      <c r="B470" s="148" t="s">
        <v>596</v>
      </c>
      <c r="C470" s="149" t="s">
        <v>167</v>
      </c>
      <c r="D470" s="150">
        <v>0</v>
      </c>
      <c r="E470" s="151">
        <v>924</v>
      </c>
    </row>
    <row r="471" spans="1:5" s="152" customFormat="1" ht="47.25" x14ac:dyDescent="0.25">
      <c r="A471" s="147" t="s">
        <v>480</v>
      </c>
      <c r="B471" s="148" t="s">
        <v>596</v>
      </c>
      <c r="C471" s="149" t="s">
        <v>167</v>
      </c>
      <c r="D471" s="150">
        <v>104</v>
      </c>
      <c r="E471" s="151">
        <v>924</v>
      </c>
    </row>
    <row r="472" spans="1:5" s="152" customFormat="1" ht="31.5" x14ac:dyDescent="0.25">
      <c r="A472" s="147" t="s">
        <v>597</v>
      </c>
      <c r="B472" s="148" t="s">
        <v>598</v>
      </c>
      <c r="C472" s="149" t="s">
        <v>283</v>
      </c>
      <c r="D472" s="150">
        <v>0</v>
      </c>
      <c r="E472" s="151">
        <v>3578.4</v>
      </c>
    </row>
    <row r="473" spans="1:5" s="152" customFormat="1" ht="18.75" customHeight="1" x14ac:dyDescent="0.25">
      <c r="A473" s="147" t="s">
        <v>297</v>
      </c>
      <c r="B473" s="148" t="s">
        <v>599</v>
      </c>
      <c r="C473" s="149" t="s">
        <v>283</v>
      </c>
      <c r="D473" s="150">
        <v>0</v>
      </c>
      <c r="E473" s="151">
        <v>6.5</v>
      </c>
    </row>
    <row r="474" spans="1:5" s="152" customFormat="1" ht="31.5" x14ac:dyDescent="0.25">
      <c r="A474" s="147" t="s">
        <v>290</v>
      </c>
      <c r="B474" s="148" t="s">
        <v>599</v>
      </c>
      <c r="C474" s="149" t="s">
        <v>291</v>
      </c>
      <c r="D474" s="150">
        <v>0</v>
      </c>
      <c r="E474" s="151">
        <v>6.5</v>
      </c>
    </row>
    <row r="475" spans="1:5" s="152" customFormat="1" ht="31.5" x14ac:dyDescent="0.25">
      <c r="A475" s="147" t="s">
        <v>299</v>
      </c>
      <c r="B475" s="148" t="s">
        <v>599</v>
      </c>
      <c r="C475" s="149" t="s">
        <v>291</v>
      </c>
      <c r="D475" s="150">
        <v>705</v>
      </c>
      <c r="E475" s="151">
        <v>6.5</v>
      </c>
    </row>
    <row r="476" spans="1:5" s="152" customFormat="1" ht="16.5" customHeight="1" x14ac:dyDescent="0.25">
      <c r="A476" s="147" t="s">
        <v>370</v>
      </c>
      <c r="B476" s="148" t="s">
        <v>600</v>
      </c>
      <c r="C476" s="149" t="s">
        <v>283</v>
      </c>
      <c r="D476" s="150">
        <v>0</v>
      </c>
      <c r="E476" s="151">
        <v>2377.9</v>
      </c>
    </row>
    <row r="477" spans="1:5" s="152" customFormat="1" ht="63" x14ac:dyDescent="0.25">
      <c r="A477" s="147" t="s">
        <v>306</v>
      </c>
      <c r="B477" s="148" t="s">
        <v>600</v>
      </c>
      <c r="C477" s="149" t="s">
        <v>167</v>
      </c>
      <c r="D477" s="150">
        <v>0</v>
      </c>
      <c r="E477" s="151">
        <v>2377.9</v>
      </c>
    </row>
    <row r="478" spans="1:5" s="152" customFormat="1" ht="31.5" x14ac:dyDescent="0.25">
      <c r="A478" s="147" t="s">
        <v>601</v>
      </c>
      <c r="B478" s="148" t="s">
        <v>600</v>
      </c>
      <c r="C478" s="149" t="s">
        <v>167</v>
      </c>
      <c r="D478" s="150">
        <v>102</v>
      </c>
      <c r="E478" s="151">
        <v>2377.9</v>
      </c>
    </row>
    <row r="479" spans="1:5" s="152" customFormat="1" ht="141.75" x14ac:dyDescent="0.25">
      <c r="A479" s="147" t="s">
        <v>354</v>
      </c>
      <c r="B479" s="148" t="s">
        <v>602</v>
      </c>
      <c r="C479" s="149" t="s">
        <v>283</v>
      </c>
      <c r="D479" s="150">
        <v>0</v>
      </c>
      <c r="E479" s="151">
        <v>1194</v>
      </c>
    </row>
    <row r="480" spans="1:5" s="152" customFormat="1" ht="63" x14ac:dyDescent="0.25">
      <c r="A480" s="147" t="s">
        <v>306</v>
      </c>
      <c r="B480" s="148" t="s">
        <v>602</v>
      </c>
      <c r="C480" s="149" t="s">
        <v>167</v>
      </c>
      <c r="D480" s="150">
        <v>0</v>
      </c>
      <c r="E480" s="151">
        <v>1194</v>
      </c>
    </row>
    <row r="481" spans="1:5" s="152" customFormat="1" ht="31.5" x14ac:dyDescent="0.25">
      <c r="A481" s="147" t="s">
        <v>601</v>
      </c>
      <c r="B481" s="148" t="s">
        <v>602</v>
      </c>
      <c r="C481" s="149" t="s">
        <v>167</v>
      </c>
      <c r="D481" s="150">
        <v>102</v>
      </c>
      <c r="E481" s="151">
        <v>1194</v>
      </c>
    </row>
    <row r="482" spans="1:5" s="152" customFormat="1" ht="31.5" x14ac:dyDescent="0.25">
      <c r="A482" s="147" t="s">
        <v>603</v>
      </c>
      <c r="B482" s="148" t="s">
        <v>604</v>
      </c>
      <c r="C482" s="149" t="s">
        <v>283</v>
      </c>
      <c r="D482" s="150">
        <v>0</v>
      </c>
      <c r="E482" s="151">
        <v>4004.8</v>
      </c>
    </row>
    <row r="483" spans="1:5" s="152" customFormat="1" ht="47.25" x14ac:dyDescent="0.25">
      <c r="A483" s="147" t="s">
        <v>605</v>
      </c>
      <c r="B483" s="148" t="s">
        <v>606</v>
      </c>
      <c r="C483" s="149" t="s">
        <v>283</v>
      </c>
      <c r="D483" s="150">
        <v>0</v>
      </c>
      <c r="E483" s="151">
        <v>9.1999999999999993</v>
      </c>
    </row>
    <row r="484" spans="1:5" s="152" customFormat="1" ht="31.5" x14ac:dyDescent="0.25">
      <c r="A484" s="147" t="s">
        <v>290</v>
      </c>
      <c r="B484" s="148" t="s">
        <v>606</v>
      </c>
      <c r="C484" s="149" t="s">
        <v>291</v>
      </c>
      <c r="D484" s="150">
        <v>0</v>
      </c>
      <c r="E484" s="151">
        <v>9.1999999999999993</v>
      </c>
    </row>
    <row r="485" spans="1:5" s="152" customFormat="1" ht="15.75" x14ac:dyDescent="0.25">
      <c r="A485" s="147" t="s">
        <v>607</v>
      </c>
      <c r="B485" s="148" t="s">
        <v>606</v>
      </c>
      <c r="C485" s="149" t="s">
        <v>291</v>
      </c>
      <c r="D485" s="150">
        <v>105</v>
      </c>
      <c r="E485" s="151">
        <v>9.1999999999999993</v>
      </c>
    </row>
    <row r="486" spans="1:5" s="152" customFormat="1" ht="63" x14ac:dyDescent="0.25">
      <c r="A486" s="147" t="s">
        <v>608</v>
      </c>
      <c r="B486" s="148" t="s">
        <v>609</v>
      </c>
      <c r="C486" s="149" t="s">
        <v>283</v>
      </c>
      <c r="D486" s="150">
        <v>0</v>
      </c>
      <c r="E486" s="151">
        <v>1319.3</v>
      </c>
    </row>
    <row r="487" spans="1:5" s="152" customFormat="1" ht="63" x14ac:dyDescent="0.25">
      <c r="A487" s="147" t="s">
        <v>306</v>
      </c>
      <c r="B487" s="148" t="s">
        <v>609</v>
      </c>
      <c r="C487" s="149" t="s">
        <v>167</v>
      </c>
      <c r="D487" s="150">
        <v>0</v>
      </c>
      <c r="E487" s="151">
        <v>1206.5999999999999</v>
      </c>
    </row>
    <row r="488" spans="1:5" s="152" customFormat="1" ht="47.25" x14ac:dyDescent="0.25">
      <c r="A488" s="147" t="s">
        <v>480</v>
      </c>
      <c r="B488" s="148" t="s">
        <v>609</v>
      </c>
      <c r="C488" s="149" t="s">
        <v>167</v>
      </c>
      <c r="D488" s="150">
        <v>104</v>
      </c>
      <c r="E488" s="151">
        <v>1206.5999999999999</v>
      </c>
    </row>
    <row r="489" spans="1:5" s="152" customFormat="1" ht="31.5" x14ac:dyDescent="0.25">
      <c r="A489" s="147" t="s">
        <v>290</v>
      </c>
      <c r="B489" s="148" t="s">
        <v>609</v>
      </c>
      <c r="C489" s="149" t="s">
        <v>291</v>
      </c>
      <c r="D489" s="150">
        <v>0</v>
      </c>
      <c r="E489" s="151">
        <v>112.7</v>
      </c>
    </row>
    <row r="490" spans="1:5" s="152" customFormat="1" ht="47.25" x14ac:dyDescent="0.25">
      <c r="A490" s="147" t="s">
        <v>480</v>
      </c>
      <c r="B490" s="148" t="s">
        <v>609</v>
      </c>
      <c r="C490" s="149" t="s">
        <v>291</v>
      </c>
      <c r="D490" s="150">
        <v>104</v>
      </c>
      <c r="E490" s="151">
        <v>112.7</v>
      </c>
    </row>
    <row r="491" spans="1:5" s="152" customFormat="1" ht="63" x14ac:dyDescent="0.25">
      <c r="A491" s="147" t="s">
        <v>610</v>
      </c>
      <c r="B491" s="148" t="s">
        <v>611</v>
      </c>
      <c r="C491" s="149" t="s">
        <v>283</v>
      </c>
      <c r="D491" s="150">
        <v>0</v>
      </c>
      <c r="E491" s="151">
        <v>1328.4</v>
      </c>
    </row>
    <row r="492" spans="1:5" s="152" customFormat="1" ht="63" x14ac:dyDescent="0.25">
      <c r="A492" s="147" t="s">
        <v>306</v>
      </c>
      <c r="B492" s="148" t="s">
        <v>611</v>
      </c>
      <c r="C492" s="149" t="s">
        <v>167</v>
      </c>
      <c r="D492" s="150">
        <v>0</v>
      </c>
      <c r="E492" s="151">
        <v>1116.4000000000001</v>
      </c>
    </row>
    <row r="493" spans="1:5" s="152" customFormat="1" ht="47.25" x14ac:dyDescent="0.25">
      <c r="A493" s="147" t="s">
        <v>480</v>
      </c>
      <c r="B493" s="148" t="s">
        <v>611</v>
      </c>
      <c r="C493" s="149" t="s">
        <v>167</v>
      </c>
      <c r="D493" s="150">
        <v>104</v>
      </c>
      <c r="E493" s="151">
        <v>1116.4000000000001</v>
      </c>
    </row>
    <row r="494" spans="1:5" s="152" customFormat="1" ht="31.5" x14ac:dyDescent="0.25">
      <c r="A494" s="147" t="s">
        <v>290</v>
      </c>
      <c r="B494" s="148" t="s">
        <v>611</v>
      </c>
      <c r="C494" s="149" t="s">
        <v>291</v>
      </c>
      <c r="D494" s="150">
        <v>0</v>
      </c>
      <c r="E494" s="151">
        <v>212</v>
      </c>
    </row>
    <row r="495" spans="1:5" s="152" customFormat="1" ht="47.25" x14ac:dyDescent="0.25">
      <c r="A495" s="147" t="s">
        <v>480</v>
      </c>
      <c r="B495" s="148" t="s">
        <v>611</v>
      </c>
      <c r="C495" s="149" t="s">
        <v>291</v>
      </c>
      <c r="D495" s="150">
        <v>104</v>
      </c>
      <c r="E495" s="151">
        <v>195.4</v>
      </c>
    </row>
    <row r="496" spans="1:5" s="152" customFormat="1" ht="31.5" x14ac:dyDescent="0.25">
      <c r="A496" s="147" t="s">
        <v>299</v>
      </c>
      <c r="B496" s="148" t="s">
        <v>611</v>
      </c>
      <c r="C496" s="149" t="s">
        <v>291</v>
      </c>
      <c r="D496" s="150">
        <v>705</v>
      </c>
      <c r="E496" s="151">
        <v>16.600000000000001</v>
      </c>
    </row>
    <row r="497" spans="1:5" s="152" customFormat="1" ht="31.5" x14ac:dyDescent="0.25">
      <c r="A497" s="147" t="s">
        <v>612</v>
      </c>
      <c r="B497" s="148" t="s">
        <v>613</v>
      </c>
      <c r="C497" s="149" t="s">
        <v>283</v>
      </c>
      <c r="D497" s="150">
        <v>0</v>
      </c>
      <c r="E497" s="151">
        <v>654.9</v>
      </c>
    </row>
    <row r="498" spans="1:5" s="152" customFormat="1" ht="63" x14ac:dyDescent="0.25">
      <c r="A498" s="147" t="s">
        <v>306</v>
      </c>
      <c r="B498" s="148" t="s">
        <v>613</v>
      </c>
      <c r="C498" s="149" t="s">
        <v>167</v>
      </c>
      <c r="D498" s="150">
        <v>0</v>
      </c>
      <c r="E498" s="151">
        <v>605.5</v>
      </c>
    </row>
    <row r="499" spans="1:5" s="152" customFormat="1" ht="47.25" x14ac:dyDescent="0.25">
      <c r="A499" s="147" t="s">
        <v>480</v>
      </c>
      <c r="B499" s="148" t="s">
        <v>613</v>
      </c>
      <c r="C499" s="149" t="s">
        <v>167</v>
      </c>
      <c r="D499" s="150">
        <v>104</v>
      </c>
      <c r="E499" s="151">
        <v>605.5</v>
      </c>
    </row>
    <row r="500" spans="1:5" s="152" customFormat="1" ht="31.5" x14ac:dyDescent="0.25">
      <c r="A500" s="147" t="s">
        <v>290</v>
      </c>
      <c r="B500" s="148" t="s">
        <v>613</v>
      </c>
      <c r="C500" s="149" t="s">
        <v>291</v>
      </c>
      <c r="D500" s="150">
        <v>0</v>
      </c>
      <c r="E500" s="151">
        <v>49.4</v>
      </c>
    </row>
    <row r="501" spans="1:5" s="152" customFormat="1" ht="47.25" x14ac:dyDescent="0.25">
      <c r="A501" s="147" t="s">
        <v>480</v>
      </c>
      <c r="B501" s="148" t="s">
        <v>613</v>
      </c>
      <c r="C501" s="149" t="s">
        <v>291</v>
      </c>
      <c r="D501" s="150">
        <v>104</v>
      </c>
      <c r="E501" s="151">
        <v>49.4</v>
      </c>
    </row>
    <row r="502" spans="1:5" s="152" customFormat="1" ht="47.25" x14ac:dyDescent="0.25">
      <c r="A502" s="147" t="s">
        <v>614</v>
      </c>
      <c r="B502" s="148" t="s">
        <v>615</v>
      </c>
      <c r="C502" s="149" t="s">
        <v>283</v>
      </c>
      <c r="D502" s="150">
        <v>0</v>
      </c>
      <c r="E502" s="151">
        <v>654.9</v>
      </c>
    </row>
    <row r="503" spans="1:5" s="152" customFormat="1" ht="63" x14ac:dyDescent="0.25">
      <c r="A503" s="147" t="s">
        <v>306</v>
      </c>
      <c r="B503" s="148" t="s">
        <v>615</v>
      </c>
      <c r="C503" s="149" t="s">
        <v>167</v>
      </c>
      <c r="D503" s="150">
        <v>0</v>
      </c>
      <c r="E503" s="151">
        <v>599.70000000000005</v>
      </c>
    </row>
    <row r="504" spans="1:5" s="152" customFormat="1" ht="47.25" x14ac:dyDescent="0.25">
      <c r="A504" s="147" t="s">
        <v>480</v>
      </c>
      <c r="B504" s="148" t="s">
        <v>615</v>
      </c>
      <c r="C504" s="149" t="s">
        <v>167</v>
      </c>
      <c r="D504" s="150">
        <v>104</v>
      </c>
      <c r="E504" s="151">
        <v>599.70000000000005</v>
      </c>
    </row>
    <row r="505" spans="1:5" s="152" customFormat="1" ht="31.5" x14ac:dyDescent="0.25">
      <c r="A505" s="147" t="s">
        <v>290</v>
      </c>
      <c r="B505" s="148" t="s">
        <v>615</v>
      </c>
      <c r="C505" s="149" t="s">
        <v>291</v>
      </c>
      <c r="D505" s="150">
        <v>0</v>
      </c>
      <c r="E505" s="151">
        <v>55.2</v>
      </c>
    </row>
    <row r="506" spans="1:5" s="152" customFormat="1" ht="47.25" x14ac:dyDescent="0.25">
      <c r="A506" s="147" t="s">
        <v>480</v>
      </c>
      <c r="B506" s="148" t="s">
        <v>615</v>
      </c>
      <c r="C506" s="149" t="s">
        <v>291</v>
      </c>
      <c r="D506" s="150">
        <v>104</v>
      </c>
      <c r="E506" s="151">
        <v>55.2</v>
      </c>
    </row>
    <row r="507" spans="1:5" s="152" customFormat="1" ht="94.5" x14ac:dyDescent="0.25">
      <c r="A507" s="147" t="s">
        <v>616</v>
      </c>
      <c r="B507" s="148" t="s">
        <v>617</v>
      </c>
      <c r="C507" s="149" t="s">
        <v>283</v>
      </c>
      <c r="D507" s="150">
        <v>0</v>
      </c>
      <c r="E507" s="151">
        <v>0.7</v>
      </c>
    </row>
    <row r="508" spans="1:5" s="152" customFormat="1" ht="31.5" x14ac:dyDescent="0.25">
      <c r="A508" s="147" t="s">
        <v>290</v>
      </c>
      <c r="B508" s="148" t="s">
        <v>617</v>
      </c>
      <c r="C508" s="149" t="s">
        <v>291</v>
      </c>
      <c r="D508" s="150">
        <v>0</v>
      </c>
      <c r="E508" s="151">
        <v>0.7</v>
      </c>
    </row>
    <row r="509" spans="1:5" s="152" customFormat="1" ht="47.25" x14ac:dyDescent="0.25">
      <c r="A509" s="147" t="s">
        <v>480</v>
      </c>
      <c r="B509" s="148" t="s">
        <v>617</v>
      </c>
      <c r="C509" s="149" t="s">
        <v>291</v>
      </c>
      <c r="D509" s="150">
        <v>104</v>
      </c>
      <c r="E509" s="151">
        <v>0.7</v>
      </c>
    </row>
    <row r="510" spans="1:5" s="152" customFormat="1" ht="31.5" x14ac:dyDescent="0.25">
      <c r="A510" s="147" t="s">
        <v>618</v>
      </c>
      <c r="B510" s="148" t="s">
        <v>619</v>
      </c>
      <c r="C510" s="149" t="s">
        <v>283</v>
      </c>
      <c r="D510" s="150">
        <v>0</v>
      </c>
      <c r="E510" s="151">
        <v>37.4</v>
      </c>
    </row>
    <row r="511" spans="1:5" s="152" customFormat="1" ht="63" x14ac:dyDescent="0.25">
      <c r="A511" s="147" t="s">
        <v>306</v>
      </c>
      <c r="B511" s="148" t="s">
        <v>619</v>
      </c>
      <c r="C511" s="149" t="s">
        <v>167</v>
      </c>
      <c r="D511" s="150">
        <v>0</v>
      </c>
      <c r="E511" s="151">
        <v>34.9</v>
      </c>
    </row>
    <row r="512" spans="1:5" s="152" customFormat="1" ht="47.25" x14ac:dyDescent="0.25">
      <c r="A512" s="147" t="s">
        <v>480</v>
      </c>
      <c r="B512" s="148" t="s">
        <v>619</v>
      </c>
      <c r="C512" s="149" t="s">
        <v>167</v>
      </c>
      <c r="D512" s="150">
        <v>104</v>
      </c>
      <c r="E512" s="151">
        <v>34.9</v>
      </c>
    </row>
    <row r="513" spans="1:5" s="152" customFormat="1" ht="31.5" x14ac:dyDescent="0.25">
      <c r="A513" s="147" t="s">
        <v>290</v>
      </c>
      <c r="B513" s="148" t="s">
        <v>619</v>
      </c>
      <c r="C513" s="149" t="s">
        <v>291</v>
      </c>
      <c r="D513" s="150">
        <v>0</v>
      </c>
      <c r="E513" s="151">
        <v>2.5</v>
      </c>
    </row>
    <row r="514" spans="1:5" s="152" customFormat="1" ht="47.25" x14ac:dyDescent="0.25">
      <c r="A514" s="147" t="s">
        <v>480</v>
      </c>
      <c r="B514" s="148" t="s">
        <v>619</v>
      </c>
      <c r="C514" s="149" t="s">
        <v>291</v>
      </c>
      <c r="D514" s="150">
        <v>104</v>
      </c>
      <c r="E514" s="151">
        <v>2.5</v>
      </c>
    </row>
    <row r="515" spans="1:5" s="152" customFormat="1" ht="18.75" customHeight="1" x14ac:dyDescent="0.25">
      <c r="A515" s="147" t="s">
        <v>620</v>
      </c>
      <c r="B515" s="148" t="s">
        <v>621</v>
      </c>
      <c r="C515" s="149" t="s">
        <v>283</v>
      </c>
      <c r="D515" s="150">
        <v>0</v>
      </c>
      <c r="E515" s="151">
        <v>210</v>
      </c>
    </row>
    <row r="516" spans="1:5" s="152" customFormat="1" ht="47.25" x14ac:dyDescent="0.25">
      <c r="A516" s="147" t="s">
        <v>622</v>
      </c>
      <c r="B516" s="148" t="s">
        <v>623</v>
      </c>
      <c r="C516" s="149" t="s">
        <v>283</v>
      </c>
      <c r="D516" s="150">
        <v>0</v>
      </c>
      <c r="E516" s="151">
        <v>210</v>
      </c>
    </row>
    <row r="517" spans="1:5" s="152" customFormat="1" ht="15.75" x14ac:dyDescent="0.25">
      <c r="A517" s="147" t="s">
        <v>624</v>
      </c>
      <c r="B517" s="148" t="s">
        <v>625</v>
      </c>
      <c r="C517" s="149" t="s">
        <v>283</v>
      </c>
      <c r="D517" s="150">
        <v>0</v>
      </c>
      <c r="E517" s="151">
        <v>210</v>
      </c>
    </row>
    <row r="518" spans="1:5" s="152" customFormat="1" ht="15.75" x14ac:dyDescent="0.25">
      <c r="A518" s="147" t="s">
        <v>302</v>
      </c>
      <c r="B518" s="148" t="s">
        <v>625</v>
      </c>
      <c r="C518" s="149" t="s">
        <v>303</v>
      </c>
      <c r="D518" s="150">
        <v>0</v>
      </c>
      <c r="E518" s="151">
        <v>210</v>
      </c>
    </row>
    <row r="519" spans="1:5" s="152" customFormat="1" ht="15.75" x14ac:dyDescent="0.25">
      <c r="A519" s="147" t="s">
        <v>442</v>
      </c>
      <c r="B519" s="148" t="s">
        <v>625</v>
      </c>
      <c r="C519" s="149" t="s">
        <v>303</v>
      </c>
      <c r="D519" s="150">
        <v>113</v>
      </c>
      <c r="E519" s="151">
        <v>210</v>
      </c>
    </row>
    <row r="520" spans="1:5" s="146" customFormat="1" ht="47.25" x14ac:dyDescent="0.25">
      <c r="A520" s="141" t="s">
        <v>626</v>
      </c>
      <c r="B520" s="142" t="s">
        <v>627</v>
      </c>
      <c r="C520" s="143" t="s">
        <v>283</v>
      </c>
      <c r="D520" s="144">
        <v>0</v>
      </c>
      <c r="E520" s="145">
        <v>104766.9</v>
      </c>
    </row>
    <row r="521" spans="1:5" s="152" customFormat="1" ht="47.25" x14ac:dyDescent="0.25">
      <c r="A521" s="147" t="s">
        <v>628</v>
      </c>
      <c r="B521" s="148" t="s">
        <v>629</v>
      </c>
      <c r="C521" s="149" t="s">
        <v>283</v>
      </c>
      <c r="D521" s="150">
        <v>0</v>
      </c>
      <c r="E521" s="151">
        <v>98401</v>
      </c>
    </row>
    <row r="522" spans="1:5" s="152" customFormat="1" ht="31.5" x14ac:dyDescent="0.25">
      <c r="A522" s="147" t="s">
        <v>630</v>
      </c>
      <c r="B522" s="148" t="s">
        <v>631</v>
      </c>
      <c r="C522" s="149" t="s">
        <v>283</v>
      </c>
      <c r="D522" s="150">
        <v>0</v>
      </c>
      <c r="E522" s="151">
        <v>98401</v>
      </c>
    </row>
    <row r="523" spans="1:5" s="152" customFormat="1" ht="47.25" x14ac:dyDescent="0.25">
      <c r="A523" s="147" t="s">
        <v>632</v>
      </c>
      <c r="B523" s="148" t="s">
        <v>633</v>
      </c>
      <c r="C523" s="149" t="s">
        <v>283</v>
      </c>
      <c r="D523" s="150">
        <v>0</v>
      </c>
      <c r="E523" s="151">
        <v>37.299999999999997</v>
      </c>
    </row>
    <row r="524" spans="1:5" s="152" customFormat="1" ht="31.5" x14ac:dyDescent="0.25">
      <c r="A524" s="147" t="s">
        <v>290</v>
      </c>
      <c r="B524" s="148" t="s">
        <v>633</v>
      </c>
      <c r="C524" s="149" t="s">
        <v>291</v>
      </c>
      <c r="D524" s="150">
        <v>0</v>
      </c>
      <c r="E524" s="151">
        <v>37.299999999999997</v>
      </c>
    </row>
    <row r="525" spans="1:5" s="152" customFormat="1" ht="15.75" x14ac:dyDescent="0.25">
      <c r="A525" s="147" t="s">
        <v>372</v>
      </c>
      <c r="B525" s="148" t="s">
        <v>633</v>
      </c>
      <c r="C525" s="149" t="s">
        <v>291</v>
      </c>
      <c r="D525" s="150">
        <v>709</v>
      </c>
      <c r="E525" s="151">
        <v>37.299999999999997</v>
      </c>
    </row>
    <row r="526" spans="1:5" s="152" customFormat="1" ht="15.75" x14ac:dyDescent="0.25">
      <c r="A526" s="147" t="s">
        <v>634</v>
      </c>
      <c r="B526" s="148" t="s">
        <v>635</v>
      </c>
      <c r="C526" s="149" t="s">
        <v>283</v>
      </c>
      <c r="D526" s="150">
        <v>0</v>
      </c>
      <c r="E526" s="151">
        <v>346.1</v>
      </c>
    </row>
    <row r="527" spans="1:5" s="152" customFormat="1" ht="31.5" x14ac:dyDescent="0.25">
      <c r="A527" s="147" t="s">
        <v>290</v>
      </c>
      <c r="B527" s="148" t="s">
        <v>635</v>
      </c>
      <c r="C527" s="149" t="s">
        <v>291</v>
      </c>
      <c r="D527" s="150">
        <v>0</v>
      </c>
      <c r="E527" s="151">
        <v>346.1</v>
      </c>
    </row>
    <row r="528" spans="1:5" s="152" customFormat="1" ht="15.75" x14ac:dyDescent="0.25">
      <c r="A528" s="147" t="s">
        <v>555</v>
      </c>
      <c r="B528" s="148" t="s">
        <v>635</v>
      </c>
      <c r="C528" s="149" t="s">
        <v>291</v>
      </c>
      <c r="D528" s="150">
        <v>409</v>
      </c>
      <c r="E528" s="151">
        <v>346.1</v>
      </c>
    </row>
    <row r="529" spans="1:5" s="152" customFormat="1" ht="47.25" x14ac:dyDescent="0.25">
      <c r="A529" s="147" t="s">
        <v>636</v>
      </c>
      <c r="B529" s="148" t="s">
        <v>637</v>
      </c>
      <c r="C529" s="149" t="s">
        <v>283</v>
      </c>
      <c r="D529" s="150">
        <v>0</v>
      </c>
      <c r="E529" s="151">
        <v>98017.600000000006</v>
      </c>
    </row>
    <row r="530" spans="1:5" s="152" customFormat="1" ht="31.5" x14ac:dyDescent="0.25">
      <c r="A530" s="147" t="s">
        <v>457</v>
      </c>
      <c r="B530" s="148" t="s">
        <v>637</v>
      </c>
      <c r="C530" s="149" t="s">
        <v>458</v>
      </c>
      <c r="D530" s="150">
        <v>0</v>
      </c>
      <c r="E530" s="151">
        <v>98017.600000000006</v>
      </c>
    </row>
    <row r="531" spans="1:5" s="152" customFormat="1" ht="15.75" x14ac:dyDescent="0.25">
      <c r="A531" s="147" t="s">
        <v>486</v>
      </c>
      <c r="B531" s="148" t="s">
        <v>637</v>
      </c>
      <c r="C531" s="149" t="s">
        <v>458</v>
      </c>
      <c r="D531" s="150">
        <v>505</v>
      </c>
      <c r="E531" s="151">
        <v>98017.600000000006</v>
      </c>
    </row>
    <row r="532" spans="1:5" s="152" customFormat="1" ht="31.5" customHeight="1" x14ac:dyDescent="0.25">
      <c r="A532" s="147" t="s">
        <v>638</v>
      </c>
      <c r="B532" s="148" t="s">
        <v>639</v>
      </c>
      <c r="C532" s="149" t="s">
        <v>283</v>
      </c>
      <c r="D532" s="150">
        <v>0</v>
      </c>
      <c r="E532" s="151">
        <v>33.5</v>
      </c>
    </row>
    <row r="533" spans="1:5" s="152" customFormat="1" ht="63" x14ac:dyDescent="0.25">
      <c r="A533" s="147" t="s">
        <v>640</v>
      </c>
      <c r="B533" s="148" t="s">
        <v>641</v>
      </c>
      <c r="C533" s="149" t="s">
        <v>283</v>
      </c>
      <c r="D533" s="150">
        <v>0</v>
      </c>
      <c r="E533" s="151">
        <v>33.5</v>
      </c>
    </row>
    <row r="534" spans="1:5" s="152" customFormat="1" ht="15.75" x14ac:dyDescent="0.25">
      <c r="A534" s="147" t="s">
        <v>642</v>
      </c>
      <c r="B534" s="148" t="s">
        <v>643</v>
      </c>
      <c r="C534" s="149" t="s">
        <v>283</v>
      </c>
      <c r="D534" s="150">
        <v>0</v>
      </c>
      <c r="E534" s="151">
        <v>30.5</v>
      </c>
    </row>
    <row r="535" spans="1:5" s="152" customFormat="1" ht="31.5" x14ac:dyDescent="0.25">
      <c r="A535" s="147" t="s">
        <v>290</v>
      </c>
      <c r="B535" s="148" t="s">
        <v>643</v>
      </c>
      <c r="C535" s="149" t="s">
        <v>291</v>
      </c>
      <c r="D535" s="150">
        <v>0</v>
      </c>
      <c r="E535" s="151">
        <v>30.5</v>
      </c>
    </row>
    <row r="536" spans="1:5" s="152" customFormat="1" ht="15.75" x14ac:dyDescent="0.25">
      <c r="A536" s="147" t="s">
        <v>442</v>
      </c>
      <c r="B536" s="148" t="s">
        <v>643</v>
      </c>
      <c r="C536" s="149" t="s">
        <v>291</v>
      </c>
      <c r="D536" s="150">
        <v>113</v>
      </c>
      <c r="E536" s="151">
        <v>30.5</v>
      </c>
    </row>
    <row r="537" spans="1:5" s="152" customFormat="1" ht="15.75" x14ac:dyDescent="0.25">
      <c r="A537" s="147" t="s">
        <v>644</v>
      </c>
      <c r="B537" s="148" t="s">
        <v>645</v>
      </c>
      <c r="C537" s="149" t="s">
        <v>283</v>
      </c>
      <c r="D537" s="150">
        <v>0</v>
      </c>
      <c r="E537" s="151">
        <v>3</v>
      </c>
    </row>
    <row r="538" spans="1:5" s="152" customFormat="1" ht="31.5" x14ac:dyDescent="0.25">
      <c r="A538" s="147" t="s">
        <v>290</v>
      </c>
      <c r="B538" s="148" t="s">
        <v>645</v>
      </c>
      <c r="C538" s="149" t="s">
        <v>291</v>
      </c>
      <c r="D538" s="150">
        <v>0</v>
      </c>
      <c r="E538" s="151">
        <v>3</v>
      </c>
    </row>
    <row r="539" spans="1:5" s="152" customFormat="1" ht="15.75" x14ac:dyDescent="0.25">
      <c r="A539" s="147" t="s">
        <v>442</v>
      </c>
      <c r="B539" s="148" t="s">
        <v>645</v>
      </c>
      <c r="C539" s="149" t="s">
        <v>291</v>
      </c>
      <c r="D539" s="150">
        <v>113</v>
      </c>
      <c r="E539" s="151">
        <v>3</v>
      </c>
    </row>
    <row r="540" spans="1:5" s="152" customFormat="1" ht="31.5" x14ac:dyDescent="0.25">
      <c r="A540" s="147" t="s">
        <v>646</v>
      </c>
      <c r="B540" s="148" t="s">
        <v>647</v>
      </c>
      <c r="C540" s="149" t="s">
        <v>283</v>
      </c>
      <c r="D540" s="150">
        <v>0</v>
      </c>
      <c r="E540" s="151">
        <v>6332.4</v>
      </c>
    </row>
    <row r="541" spans="1:5" s="152" customFormat="1" ht="47.25" x14ac:dyDescent="0.25">
      <c r="A541" s="147" t="s">
        <v>648</v>
      </c>
      <c r="B541" s="148" t="s">
        <v>649</v>
      </c>
      <c r="C541" s="149" t="s">
        <v>283</v>
      </c>
      <c r="D541" s="150">
        <v>0</v>
      </c>
      <c r="E541" s="151">
        <v>70</v>
      </c>
    </row>
    <row r="542" spans="1:5" s="152" customFormat="1" ht="31.5" x14ac:dyDescent="0.25">
      <c r="A542" s="147" t="s">
        <v>650</v>
      </c>
      <c r="B542" s="148" t="s">
        <v>651</v>
      </c>
      <c r="C542" s="149" t="s">
        <v>283</v>
      </c>
      <c r="D542" s="150">
        <v>0</v>
      </c>
      <c r="E542" s="151">
        <v>30</v>
      </c>
    </row>
    <row r="543" spans="1:5" s="152" customFormat="1" ht="31.5" x14ac:dyDescent="0.25">
      <c r="A543" s="147" t="s">
        <v>290</v>
      </c>
      <c r="B543" s="148" t="s">
        <v>651</v>
      </c>
      <c r="C543" s="149" t="s">
        <v>291</v>
      </c>
      <c r="D543" s="150">
        <v>0</v>
      </c>
      <c r="E543" s="151">
        <v>30</v>
      </c>
    </row>
    <row r="544" spans="1:5" s="152" customFormat="1" ht="15.75" x14ac:dyDescent="0.25">
      <c r="A544" s="147" t="s">
        <v>442</v>
      </c>
      <c r="B544" s="148" t="s">
        <v>651</v>
      </c>
      <c r="C544" s="149" t="s">
        <v>291</v>
      </c>
      <c r="D544" s="150">
        <v>113</v>
      </c>
      <c r="E544" s="151">
        <v>30</v>
      </c>
    </row>
    <row r="545" spans="1:5" s="152" customFormat="1" ht="31.5" x14ac:dyDescent="0.25">
      <c r="A545" s="147" t="s">
        <v>652</v>
      </c>
      <c r="B545" s="148" t="s">
        <v>653</v>
      </c>
      <c r="C545" s="149" t="s">
        <v>283</v>
      </c>
      <c r="D545" s="150">
        <v>0</v>
      </c>
      <c r="E545" s="151">
        <v>10</v>
      </c>
    </row>
    <row r="546" spans="1:5" s="152" customFormat="1" ht="31.5" x14ac:dyDescent="0.25">
      <c r="A546" s="147" t="s">
        <v>290</v>
      </c>
      <c r="B546" s="148" t="s">
        <v>653</v>
      </c>
      <c r="C546" s="149" t="s">
        <v>291</v>
      </c>
      <c r="D546" s="150">
        <v>0</v>
      </c>
      <c r="E546" s="151">
        <v>10</v>
      </c>
    </row>
    <row r="547" spans="1:5" s="152" customFormat="1" ht="15.75" x14ac:dyDescent="0.25">
      <c r="A547" s="147" t="s">
        <v>442</v>
      </c>
      <c r="B547" s="148" t="s">
        <v>653</v>
      </c>
      <c r="C547" s="149" t="s">
        <v>291</v>
      </c>
      <c r="D547" s="150">
        <v>113</v>
      </c>
      <c r="E547" s="151">
        <v>10</v>
      </c>
    </row>
    <row r="548" spans="1:5" s="152" customFormat="1" ht="63" x14ac:dyDescent="0.25">
      <c r="A548" s="147" t="s">
        <v>654</v>
      </c>
      <c r="B548" s="148" t="s">
        <v>655</v>
      </c>
      <c r="C548" s="149" t="s">
        <v>283</v>
      </c>
      <c r="D548" s="150">
        <v>0</v>
      </c>
      <c r="E548" s="151">
        <v>5</v>
      </c>
    </row>
    <row r="549" spans="1:5" s="152" customFormat="1" ht="31.5" x14ac:dyDescent="0.25">
      <c r="A549" s="147" t="s">
        <v>290</v>
      </c>
      <c r="B549" s="148" t="s">
        <v>655</v>
      </c>
      <c r="C549" s="149" t="s">
        <v>291</v>
      </c>
      <c r="D549" s="150">
        <v>0</v>
      </c>
      <c r="E549" s="151">
        <v>5</v>
      </c>
    </row>
    <row r="550" spans="1:5" s="152" customFormat="1" ht="15.75" x14ac:dyDescent="0.25">
      <c r="A550" s="147" t="s">
        <v>442</v>
      </c>
      <c r="B550" s="148" t="s">
        <v>655</v>
      </c>
      <c r="C550" s="149" t="s">
        <v>291</v>
      </c>
      <c r="D550" s="150">
        <v>113</v>
      </c>
      <c r="E550" s="151">
        <v>5</v>
      </c>
    </row>
    <row r="551" spans="1:5" s="152" customFormat="1" ht="47.25" x14ac:dyDescent="0.25">
      <c r="A551" s="147" t="s">
        <v>656</v>
      </c>
      <c r="B551" s="148" t="s">
        <v>657</v>
      </c>
      <c r="C551" s="149" t="s">
        <v>283</v>
      </c>
      <c r="D551" s="150">
        <v>0</v>
      </c>
      <c r="E551" s="151">
        <v>10</v>
      </c>
    </row>
    <row r="552" spans="1:5" s="152" customFormat="1" ht="31.5" x14ac:dyDescent="0.25">
      <c r="A552" s="147" t="s">
        <v>290</v>
      </c>
      <c r="B552" s="148" t="s">
        <v>657</v>
      </c>
      <c r="C552" s="149" t="s">
        <v>291</v>
      </c>
      <c r="D552" s="150">
        <v>0</v>
      </c>
      <c r="E552" s="151">
        <v>10</v>
      </c>
    </row>
    <row r="553" spans="1:5" s="152" customFormat="1" ht="15.75" x14ac:dyDescent="0.25">
      <c r="A553" s="147" t="s">
        <v>442</v>
      </c>
      <c r="B553" s="148" t="s">
        <v>657</v>
      </c>
      <c r="C553" s="149" t="s">
        <v>291</v>
      </c>
      <c r="D553" s="150">
        <v>113</v>
      </c>
      <c r="E553" s="151">
        <v>10</v>
      </c>
    </row>
    <row r="554" spans="1:5" s="152" customFormat="1" ht="47.25" x14ac:dyDescent="0.25">
      <c r="A554" s="147" t="s">
        <v>658</v>
      </c>
      <c r="B554" s="148" t="s">
        <v>659</v>
      </c>
      <c r="C554" s="149" t="s">
        <v>283</v>
      </c>
      <c r="D554" s="150">
        <v>0</v>
      </c>
      <c r="E554" s="151">
        <v>15</v>
      </c>
    </row>
    <row r="555" spans="1:5" s="152" customFormat="1" ht="31.5" x14ac:dyDescent="0.25">
      <c r="A555" s="147" t="s">
        <v>290</v>
      </c>
      <c r="B555" s="148" t="s">
        <v>659</v>
      </c>
      <c r="C555" s="149" t="s">
        <v>291</v>
      </c>
      <c r="D555" s="150">
        <v>0</v>
      </c>
      <c r="E555" s="151">
        <v>15</v>
      </c>
    </row>
    <row r="556" spans="1:5" s="152" customFormat="1" ht="15.75" x14ac:dyDescent="0.25">
      <c r="A556" s="147" t="s">
        <v>442</v>
      </c>
      <c r="B556" s="148" t="s">
        <v>659</v>
      </c>
      <c r="C556" s="149" t="s">
        <v>291</v>
      </c>
      <c r="D556" s="150">
        <v>113</v>
      </c>
      <c r="E556" s="151">
        <v>15</v>
      </c>
    </row>
    <row r="557" spans="1:5" s="152" customFormat="1" ht="47.25" x14ac:dyDescent="0.25">
      <c r="A557" s="147" t="s">
        <v>660</v>
      </c>
      <c r="B557" s="148" t="s">
        <v>661</v>
      </c>
      <c r="C557" s="149" t="s">
        <v>283</v>
      </c>
      <c r="D557" s="150">
        <v>0</v>
      </c>
      <c r="E557" s="151">
        <v>6262.4</v>
      </c>
    </row>
    <row r="558" spans="1:5" s="152" customFormat="1" ht="20.25" customHeight="1" x14ac:dyDescent="0.25">
      <c r="A558" s="147" t="s">
        <v>297</v>
      </c>
      <c r="B558" s="148" t="s">
        <v>662</v>
      </c>
      <c r="C558" s="149" t="s">
        <v>283</v>
      </c>
      <c r="D558" s="150">
        <v>0</v>
      </c>
      <c r="E558" s="151">
        <v>51.4</v>
      </c>
    </row>
    <row r="559" spans="1:5" s="152" customFormat="1" ht="31.5" x14ac:dyDescent="0.25">
      <c r="A559" s="147" t="s">
        <v>290</v>
      </c>
      <c r="B559" s="148" t="s">
        <v>662</v>
      </c>
      <c r="C559" s="149" t="s">
        <v>291</v>
      </c>
      <c r="D559" s="150">
        <v>0</v>
      </c>
      <c r="E559" s="151">
        <v>51.4</v>
      </c>
    </row>
    <row r="560" spans="1:5" s="152" customFormat="1" ht="31.5" x14ac:dyDescent="0.25">
      <c r="A560" s="147" t="s">
        <v>299</v>
      </c>
      <c r="B560" s="148" t="s">
        <v>662</v>
      </c>
      <c r="C560" s="149" t="s">
        <v>291</v>
      </c>
      <c r="D560" s="150">
        <v>705</v>
      </c>
      <c r="E560" s="151">
        <v>51.4</v>
      </c>
    </row>
    <row r="561" spans="1:5" s="152" customFormat="1" ht="15.75" x14ac:dyDescent="0.25">
      <c r="A561" s="147" t="s">
        <v>300</v>
      </c>
      <c r="B561" s="148" t="s">
        <v>663</v>
      </c>
      <c r="C561" s="149" t="s">
        <v>283</v>
      </c>
      <c r="D561" s="150">
        <v>0</v>
      </c>
      <c r="E561" s="151">
        <v>4156</v>
      </c>
    </row>
    <row r="562" spans="1:5" s="152" customFormat="1" ht="63" x14ac:dyDescent="0.25">
      <c r="A562" s="147" t="s">
        <v>306</v>
      </c>
      <c r="B562" s="148" t="s">
        <v>663</v>
      </c>
      <c r="C562" s="149" t="s">
        <v>167</v>
      </c>
      <c r="D562" s="150">
        <v>0</v>
      </c>
      <c r="E562" s="151">
        <v>3356.2</v>
      </c>
    </row>
    <row r="563" spans="1:5" s="152" customFormat="1" ht="31.5" x14ac:dyDescent="0.25">
      <c r="A563" s="147" t="s">
        <v>664</v>
      </c>
      <c r="B563" s="148" t="s">
        <v>663</v>
      </c>
      <c r="C563" s="149" t="s">
        <v>167</v>
      </c>
      <c r="D563" s="150">
        <v>314</v>
      </c>
      <c r="E563" s="151">
        <v>3356.2</v>
      </c>
    </row>
    <row r="564" spans="1:5" s="152" customFormat="1" ht="31.5" x14ac:dyDescent="0.25">
      <c r="A564" s="147" t="s">
        <v>290</v>
      </c>
      <c r="B564" s="148" t="s">
        <v>663</v>
      </c>
      <c r="C564" s="149" t="s">
        <v>291</v>
      </c>
      <c r="D564" s="150">
        <v>0</v>
      </c>
      <c r="E564" s="151">
        <v>799.8</v>
      </c>
    </row>
    <row r="565" spans="1:5" s="152" customFormat="1" ht="31.5" x14ac:dyDescent="0.25">
      <c r="A565" s="147" t="s">
        <v>664</v>
      </c>
      <c r="B565" s="148" t="s">
        <v>663</v>
      </c>
      <c r="C565" s="149" t="s">
        <v>291</v>
      </c>
      <c r="D565" s="150">
        <v>314</v>
      </c>
      <c r="E565" s="151">
        <v>799.8</v>
      </c>
    </row>
    <row r="566" spans="1:5" s="152" customFormat="1" ht="141.75" x14ac:dyDescent="0.25">
      <c r="A566" s="147" t="s">
        <v>354</v>
      </c>
      <c r="B566" s="148" t="s">
        <v>665</v>
      </c>
      <c r="C566" s="149" t="s">
        <v>283</v>
      </c>
      <c r="D566" s="150">
        <v>0</v>
      </c>
      <c r="E566" s="151">
        <v>2055</v>
      </c>
    </row>
    <row r="567" spans="1:5" s="152" customFormat="1" ht="63" x14ac:dyDescent="0.25">
      <c r="A567" s="147" t="s">
        <v>306</v>
      </c>
      <c r="B567" s="148" t="s">
        <v>665</v>
      </c>
      <c r="C567" s="149" t="s">
        <v>167</v>
      </c>
      <c r="D567" s="150">
        <v>0</v>
      </c>
      <c r="E567" s="151">
        <v>2055</v>
      </c>
    </row>
    <row r="568" spans="1:5" s="152" customFormat="1" ht="31.5" x14ac:dyDescent="0.25">
      <c r="A568" s="147" t="s">
        <v>664</v>
      </c>
      <c r="B568" s="148" t="s">
        <v>665</v>
      </c>
      <c r="C568" s="149" t="s">
        <v>167</v>
      </c>
      <c r="D568" s="150">
        <v>314</v>
      </c>
      <c r="E568" s="151">
        <v>2055</v>
      </c>
    </row>
    <row r="569" spans="1:5" s="146" customFormat="1" ht="47.25" x14ac:dyDescent="0.25">
      <c r="A569" s="141" t="s">
        <v>666</v>
      </c>
      <c r="B569" s="142" t="s">
        <v>667</v>
      </c>
      <c r="C569" s="143" t="s">
        <v>283</v>
      </c>
      <c r="D569" s="144">
        <v>0</v>
      </c>
      <c r="E569" s="145">
        <v>5619.9</v>
      </c>
    </row>
    <row r="570" spans="1:5" s="152" customFormat="1" ht="31.5" x14ac:dyDescent="0.25">
      <c r="A570" s="147" t="s">
        <v>668</v>
      </c>
      <c r="B570" s="148" t="s">
        <v>669</v>
      </c>
      <c r="C570" s="149" t="s">
        <v>283</v>
      </c>
      <c r="D570" s="150">
        <v>0</v>
      </c>
      <c r="E570" s="151">
        <v>166</v>
      </c>
    </row>
    <row r="571" spans="1:5" s="152" customFormat="1" ht="47.25" x14ac:dyDescent="0.25">
      <c r="A571" s="147" t="s">
        <v>670</v>
      </c>
      <c r="B571" s="148" t="s">
        <v>671</v>
      </c>
      <c r="C571" s="149" t="s">
        <v>283</v>
      </c>
      <c r="D571" s="150">
        <v>0</v>
      </c>
      <c r="E571" s="151">
        <v>166</v>
      </c>
    </row>
    <row r="572" spans="1:5" s="152" customFormat="1" ht="47.25" x14ac:dyDescent="0.25">
      <c r="A572" s="147" t="s">
        <v>672</v>
      </c>
      <c r="B572" s="148" t="s">
        <v>673</v>
      </c>
      <c r="C572" s="149" t="s">
        <v>283</v>
      </c>
      <c r="D572" s="150">
        <v>0</v>
      </c>
      <c r="E572" s="151">
        <v>146</v>
      </c>
    </row>
    <row r="573" spans="1:5" s="152" customFormat="1" ht="31.5" x14ac:dyDescent="0.25">
      <c r="A573" s="147" t="s">
        <v>290</v>
      </c>
      <c r="B573" s="148" t="s">
        <v>673</v>
      </c>
      <c r="C573" s="149" t="s">
        <v>291</v>
      </c>
      <c r="D573" s="150">
        <v>0</v>
      </c>
      <c r="E573" s="151">
        <v>146</v>
      </c>
    </row>
    <row r="574" spans="1:5" s="152" customFormat="1" ht="15.75" x14ac:dyDescent="0.25">
      <c r="A574" s="147" t="s">
        <v>386</v>
      </c>
      <c r="B574" s="148" t="s">
        <v>673</v>
      </c>
      <c r="C574" s="149" t="s">
        <v>291</v>
      </c>
      <c r="D574" s="150">
        <v>707</v>
      </c>
      <c r="E574" s="151">
        <v>146</v>
      </c>
    </row>
    <row r="575" spans="1:5" s="152" customFormat="1" ht="31.5" x14ac:dyDescent="0.25">
      <c r="A575" s="147" t="s">
        <v>674</v>
      </c>
      <c r="B575" s="148" t="s">
        <v>675</v>
      </c>
      <c r="C575" s="149" t="s">
        <v>283</v>
      </c>
      <c r="D575" s="150">
        <v>0</v>
      </c>
      <c r="E575" s="151">
        <v>20</v>
      </c>
    </row>
    <row r="576" spans="1:5" s="152" customFormat="1" ht="31.5" x14ac:dyDescent="0.25">
      <c r="A576" s="147" t="s">
        <v>290</v>
      </c>
      <c r="B576" s="148" t="s">
        <v>675</v>
      </c>
      <c r="C576" s="149" t="s">
        <v>291</v>
      </c>
      <c r="D576" s="150">
        <v>0</v>
      </c>
      <c r="E576" s="151">
        <v>20</v>
      </c>
    </row>
    <row r="577" spans="1:5" s="152" customFormat="1" ht="15.75" x14ac:dyDescent="0.25">
      <c r="A577" s="147" t="s">
        <v>386</v>
      </c>
      <c r="B577" s="148" t="s">
        <v>675</v>
      </c>
      <c r="C577" s="149" t="s">
        <v>291</v>
      </c>
      <c r="D577" s="150">
        <v>707</v>
      </c>
      <c r="E577" s="151">
        <v>20</v>
      </c>
    </row>
    <row r="578" spans="1:5" s="152" customFormat="1" ht="47.25" x14ac:dyDescent="0.25">
      <c r="A578" s="147" t="s">
        <v>676</v>
      </c>
      <c r="B578" s="148" t="s">
        <v>677</v>
      </c>
      <c r="C578" s="149" t="s">
        <v>283</v>
      </c>
      <c r="D578" s="150">
        <v>0</v>
      </c>
      <c r="E578" s="151">
        <v>3754.3</v>
      </c>
    </row>
    <row r="579" spans="1:5" s="152" customFormat="1" ht="31.5" x14ac:dyDescent="0.25">
      <c r="A579" s="147" t="s">
        <v>678</v>
      </c>
      <c r="B579" s="148" t="s">
        <v>679</v>
      </c>
      <c r="C579" s="149" t="s">
        <v>283</v>
      </c>
      <c r="D579" s="150">
        <v>0</v>
      </c>
      <c r="E579" s="151">
        <v>525.29999999999995</v>
      </c>
    </row>
    <row r="580" spans="1:5" s="152" customFormat="1" ht="31.5" x14ac:dyDescent="0.25">
      <c r="A580" s="147" t="s">
        <v>680</v>
      </c>
      <c r="B580" s="148" t="s">
        <v>681</v>
      </c>
      <c r="C580" s="149" t="s">
        <v>283</v>
      </c>
      <c r="D580" s="150">
        <v>0</v>
      </c>
      <c r="E580" s="151">
        <v>283</v>
      </c>
    </row>
    <row r="581" spans="1:5" s="152" customFormat="1" ht="31.5" x14ac:dyDescent="0.25">
      <c r="A581" s="147" t="s">
        <v>290</v>
      </c>
      <c r="B581" s="148" t="s">
        <v>681</v>
      </c>
      <c r="C581" s="149" t="s">
        <v>291</v>
      </c>
      <c r="D581" s="150">
        <v>0</v>
      </c>
      <c r="E581" s="151">
        <v>283</v>
      </c>
    </row>
    <row r="582" spans="1:5" s="152" customFormat="1" ht="15.75" x14ac:dyDescent="0.25">
      <c r="A582" s="147" t="s">
        <v>682</v>
      </c>
      <c r="B582" s="148" t="s">
        <v>681</v>
      </c>
      <c r="C582" s="149" t="s">
        <v>291</v>
      </c>
      <c r="D582" s="150">
        <v>1101</v>
      </c>
      <c r="E582" s="151">
        <v>283</v>
      </c>
    </row>
    <row r="583" spans="1:5" s="152" customFormat="1" ht="31.5" x14ac:dyDescent="0.25">
      <c r="A583" s="147" t="s">
        <v>683</v>
      </c>
      <c r="B583" s="148" t="s">
        <v>684</v>
      </c>
      <c r="C583" s="149" t="s">
        <v>283</v>
      </c>
      <c r="D583" s="150">
        <v>0</v>
      </c>
      <c r="E583" s="151">
        <v>6</v>
      </c>
    </row>
    <row r="584" spans="1:5" s="152" customFormat="1" ht="31.5" x14ac:dyDescent="0.25">
      <c r="A584" s="147" t="s">
        <v>290</v>
      </c>
      <c r="B584" s="148" t="s">
        <v>684</v>
      </c>
      <c r="C584" s="149" t="s">
        <v>291</v>
      </c>
      <c r="D584" s="150">
        <v>0</v>
      </c>
      <c r="E584" s="151">
        <v>6</v>
      </c>
    </row>
    <row r="585" spans="1:5" s="152" customFormat="1" ht="15.75" x14ac:dyDescent="0.25">
      <c r="A585" s="147" t="s">
        <v>682</v>
      </c>
      <c r="B585" s="148" t="s">
        <v>684</v>
      </c>
      <c r="C585" s="149" t="s">
        <v>291</v>
      </c>
      <c r="D585" s="150">
        <v>1101</v>
      </c>
      <c r="E585" s="151">
        <v>6</v>
      </c>
    </row>
    <row r="586" spans="1:5" s="152" customFormat="1" ht="47.25" x14ac:dyDescent="0.25">
      <c r="A586" s="147" t="s">
        <v>685</v>
      </c>
      <c r="B586" s="148" t="s">
        <v>686</v>
      </c>
      <c r="C586" s="149" t="s">
        <v>283</v>
      </c>
      <c r="D586" s="150">
        <v>0</v>
      </c>
      <c r="E586" s="151">
        <v>226.3</v>
      </c>
    </row>
    <row r="587" spans="1:5" s="152" customFormat="1" ht="31.5" x14ac:dyDescent="0.25">
      <c r="A587" s="147" t="s">
        <v>290</v>
      </c>
      <c r="B587" s="148" t="s">
        <v>686</v>
      </c>
      <c r="C587" s="149" t="s">
        <v>291</v>
      </c>
      <c r="D587" s="150">
        <v>0</v>
      </c>
      <c r="E587" s="151">
        <v>226.3</v>
      </c>
    </row>
    <row r="588" spans="1:5" s="152" customFormat="1" ht="15.75" x14ac:dyDescent="0.25">
      <c r="A588" s="147" t="s">
        <v>682</v>
      </c>
      <c r="B588" s="148" t="s">
        <v>686</v>
      </c>
      <c r="C588" s="149" t="s">
        <v>291</v>
      </c>
      <c r="D588" s="150">
        <v>1101</v>
      </c>
      <c r="E588" s="151">
        <v>226.3</v>
      </c>
    </row>
    <row r="589" spans="1:5" s="152" customFormat="1" ht="47.25" x14ac:dyDescent="0.25">
      <c r="A589" s="147" t="s">
        <v>687</v>
      </c>
      <c r="B589" s="148" t="s">
        <v>688</v>
      </c>
      <c r="C589" s="149" t="s">
        <v>283</v>
      </c>
      <c r="D589" s="150">
        <v>0</v>
      </c>
      <c r="E589" s="151">
        <v>10</v>
      </c>
    </row>
    <row r="590" spans="1:5" s="152" customFormat="1" ht="15.75" x14ac:dyDescent="0.25">
      <c r="A590" s="147" t="s">
        <v>329</v>
      </c>
      <c r="B590" s="148" t="s">
        <v>688</v>
      </c>
      <c r="C590" s="149" t="s">
        <v>330</v>
      </c>
      <c r="D590" s="150">
        <v>0</v>
      </c>
      <c r="E590" s="151">
        <v>10</v>
      </c>
    </row>
    <row r="591" spans="1:5" s="152" customFormat="1" ht="15.75" x14ac:dyDescent="0.25">
      <c r="A591" s="147" t="s">
        <v>682</v>
      </c>
      <c r="B591" s="148" t="s">
        <v>688</v>
      </c>
      <c r="C591" s="149" t="s">
        <v>330</v>
      </c>
      <c r="D591" s="150">
        <v>1101</v>
      </c>
      <c r="E591" s="151">
        <v>10</v>
      </c>
    </row>
    <row r="592" spans="1:5" s="152" customFormat="1" ht="31.5" x14ac:dyDescent="0.25">
      <c r="A592" s="147" t="s">
        <v>689</v>
      </c>
      <c r="B592" s="148" t="s">
        <v>690</v>
      </c>
      <c r="C592" s="149" t="s">
        <v>283</v>
      </c>
      <c r="D592" s="150">
        <v>0</v>
      </c>
      <c r="E592" s="151">
        <v>3229</v>
      </c>
    </row>
    <row r="593" spans="1:5" s="152" customFormat="1" ht="31.5" x14ac:dyDescent="0.25">
      <c r="A593" s="147" t="s">
        <v>691</v>
      </c>
      <c r="B593" s="148" t="s">
        <v>692</v>
      </c>
      <c r="C593" s="149" t="s">
        <v>283</v>
      </c>
      <c r="D593" s="150">
        <v>0</v>
      </c>
      <c r="E593" s="151">
        <v>75</v>
      </c>
    </row>
    <row r="594" spans="1:5" s="152" customFormat="1" ht="31.5" x14ac:dyDescent="0.25">
      <c r="A594" s="147" t="s">
        <v>290</v>
      </c>
      <c r="B594" s="148" t="s">
        <v>692</v>
      </c>
      <c r="C594" s="149" t="s">
        <v>291</v>
      </c>
      <c r="D594" s="150">
        <v>0</v>
      </c>
      <c r="E594" s="151">
        <v>75</v>
      </c>
    </row>
    <row r="595" spans="1:5" s="152" customFormat="1" ht="15.75" x14ac:dyDescent="0.25">
      <c r="A595" s="147" t="s">
        <v>682</v>
      </c>
      <c r="B595" s="148" t="s">
        <v>692</v>
      </c>
      <c r="C595" s="149" t="s">
        <v>291</v>
      </c>
      <c r="D595" s="150">
        <v>1101</v>
      </c>
      <c r="E595" s="151">
        <v>75</v>
      </c>
    </row>
    <row r="596" spans="1:5" s="152" customFormat="1" ht="110.25" customHeight="1" x14ac:dyDescent="0.25">
      <c r="A596" s="147" t="s">
        <v>693</v>
      </c>
      <c r="B596" s="148" t="s">
        <v>694</v>
      </c>
      <c r="C596" s="149" t="s">
        <v>283</v>
      </c>
      <c r="D596" s="150">
        <v>0</v>
      </c>
      <c r="E596" s="151">
        <v>2264.8000000000002</v>
      </c>
    </row>
    <row r="597" spans="1:5" s="152" customFormat="1" ht="31.5" x14ac:dyDescent="0.25">
      <c r="A597" s="147" t="s">
        <v>457</v>
      </c>
      <c r="B597" s="148" t="s">
        <v>694</v>
      </c>
      <c r="C597" s="149" t="s">
        <v>458</v>
      </c>
      <c r="D597" s="150">
        <v>0</v>
      </c>
      <c r="E597" s="151">
        <v>2264.8000000000002</v>
      </c>
    </row>
    <row r="598" spans="1:5" s="152" customFormat="1" ht="15.75" x14ac:dyDescent="0.25">
      <c r="A598" s="147" t="s">
        <v>682</v>
      </c>
      <c r="B598" s="148" t="s">
        <v>694</v>
      </c>
      <c r="C598" s="149" t="s">
        <v>458</v>
      </c>
      <c r="D598" s="150">
        <v>1101</v>
      </c>
      <c r="E598" s="151">
        <v>2264.8000000000002</v>
      </c>
    </row>
    <row r="599" spans="1:5" s="152" customFormat="1" ht="47.25" x14ac:dyDescent="0.25">
      <c r="A599" s="147" t="s">
        <v>695</v>
      </c>
      <c r="B599" s="148" t="s">
        <v>696</v>
      </c>
      <c r="C599" s="149" t="s">
        <v>283</v>
      </c>
      <c r="D599" s="150">
        <v>0</v>
      </c>
      <c r="E599" s="151">
        <v>889.2</v>
      </c>
    </row>
    <row r="600" spans="1:5" s="152" customFormat="1" ht="31.5" x14ac:dyDescent="0.25">
      <c r="A600" s="147" t="s">
        <v>290</v>
      </c>
      <c r="B600" s="148" t="s">
        <v>696</v>
      </c>
      <c r="C600" s="149" t="s">
        <v>291</v>
      </c>
      <c r="D600" s="150">
        <v>0</v>
      </c>
      <c r="E600" s="151">
        <v>889.2</v>
      </c>
    </row>
    <row r="601" spans="1:5" s="152" customFormat="1" ht="15.75" x14ac:dyDescent="0.25">
      <c r="A601" s="147" t="s">
        <v>682</v>
      </c>
      <c r="B601" s="148" t="s">
        <v>696</v>
      </c>
      <c r="C601" s="149" t="s">
        <v>291</v>
      </c>
      <c r="D601" s="150">
        <v>1101</v>
      </c>
      <c r="E601" s="151">
        <v>889.2</v>
      </c>
    </row>
    <row r="602" spans="1:5" s="152" customFormat="1" ht="31.5" x14ac:dyDescent="0.25">
      <c r="A602" s="147" t="s">
        <v>697</v>
      </c>
      <c r="B602" s="148" t="s">
        <v>698</v>
      </c>
      <c r="C602" s="149" t="s">
        <v>283</v>
      </c>
      <c r="D602" s="150">
        <v>0</v>
      </c>
      <c r="E602" s="151">
        <v>1615.6</v>
      </c>
    </row>
    <row r="603" spans="1:5" s="152" customFormat="1" ht="31.5" x14ac:dyDescent="0.25">
      <c r="A603" s="147" t="s">
        <v>699</v>
      </c>
      <c r="B603" s="148" t="s">
        <v>700</v>
      </c>
      <c r="C603" s="149" t="s">
        <v>283</v>
      </c>
      <c r="D603" s="150">
        <v>0</v>
      </c>
      <c r="E603" s="151">
        <v>1615.6</v>
      </c>
    </row>
    <row r="604" spans="1:5" s="152" customFormat="1" ht="47.25" x14ac:dyDescent="0.25">
      <c r="A604" s="147" t="s">
        <v>701</v>
      </c>
      <c r="B604" s="148" t="s">
        <v>702</v>
      </c>
      <c r="C604" s="149" t="s">
        <v>283</v>
      </c>
      <c r="D604" s="150">
        <v>0</v>
      </c>
      <c r="E604" s="151">
        <v>25</v>
      </c>
    </row>
    <row r="605" spans="1:5" s="152" customFormat="1" ht="15.75" x14ac:dyDescent="0.25">
      <c r="A605" s="147" t="s">
        <v>329</v>
      </c>
      <c r="B605" s="148" t="s">
        <v>702</v>
      </c>
      <c r="C605" s="149" t="s">
        <v>330</v>
      </c>
      <c r="D605" s="150">
        <v>0</v>
      </c>
      <c r="E605" s="151">
        <v>25</v>
      </c>
    </row>
    <row r="606" spans="1:5" s="152" customFormat="1" ht="15.75" x14ac:dyDescent="0.25">
      <c r="A606" s="147" t="s">
        <v>492</v>
      </c>
      <c r="B606" s="148" t="s">
        <v>702</v>
      </c>
      <c r="C606" s="149" t="s">
        <v>330</v>
      </c>
      <c r="D606" s="150">
        <v>1003</v>
      </c>
      <c r="E606" s="151">
        <v>25</v>
      </c>
    </row>
    <row r="607" spans="1:5" s="152" customFormat="1" ht="15.75" x14ac:dyDescent="0.25">
      <c r="A607" s="147" t="s">
        <v>703</v>
      </c>
      <c r="B607" s="148" t="s">
        <v>704</v>
      </c>
      <c r="C607" s="149" t="s">
        <v>283</v>
      </c>
      <c r="D607" s="150">
        <v>0</v>
      </c>
      <c r="E607" s="151">
        <v>1590.6</v>
      </c>
    </row>
    <row r="608" spans="1:5" s="152" customFormat="1" ht="15.75" x14ac:dyDescent="0.25">
      <c r="A608" s="147" t="s">
        <v>329</v>
      </c>
      <c r="B608" s="148" t="s">
        <v>704</v>
      </c>
      <c r="C608" s="149" t="s">
        <v>330</v>
      </c>
      <c r="D608" s="150">
        <v>0</v>
      </c>
      <c r="E608" s="151">
        <v>1590.6</v>
      </c>
    </row>
    <row r="609" spans="1:5" s="152" customFormat="1" ht="15.75" x14ac:dyDescent="0.25">
      <c r="A609" s="147" t="s">
        <v>492</v>
      </c>
      <c r="B609" s="148" t="s">
        <v>704</v>
      </c>
      <c r="C609" s="149" t="s">
        <v>330</v>
      </c>
      <c r="D609" s="150">
        <v>1003</v>
      </c>
      <c r="E609" s="151">
        <v>1590.6</v>
      </c>
    </row>
    <row r="610" spans="1:5" s="152" customFormat="1" ht="63" x14ac:dyDescent="0.25">
      <c r="A610" s="147" t="s">
        <v>705</v>
      </c>
      <c r="B610" s="148" t="s">
        <v>706</v>
      </c>
      <c r="C610" s="149" t="s">
        <v>283</v>
      </c>
      <c r="D610" s="150">
        <v>0</v>
      </c>
      <c r="E610" s="151">
        <v>84</v>
      </c>
    </row>
    <row r="611" spans="1:5" s="152" customFormat="1" ht="47.25" x14ac:dyDescent="0.25">
      <c r="A611" s="147" t="s">
        <v>707</v>
      </c>
      <c r="B611" s="148" t="s">
        <v>708</v>
      </c>
      <c r="C611" s="149" t="s">
        <v>283</v>
      </c>
      <c r="D611" s="150">
        <v>0</v>
      </c>
      <c r="E611" s="151">
        <v>84</v>
      </c>
    </row>
    <row r="612" spans="1:5" s="152" customFormat="1" ht="31.5" x14ac:dyDescent="0.25">
      <c r="A612" s="147" t="s">
        <v>709</v>
      </c>
      <c r="B612" s="148" t="s">
        <v>710</v>
      </c>
      <c r="C612" s="149" t="s">
        <v>283</v>
      </c>
      <c r="D612" s="150">
        <v>0</v>
      </c>
      <c r="E612" s="151">
        <v>48</v>
      </c>
    </row>
    <row r="613" spans="1:5" s="152" customFormat="1" ht="31.5" x14ac:dyDescent="0.25">
      <c r="A613" s="147" t="s">
        <v>290</v>
      </c>
      <c r="B613" s="148" t="s">
        <v>710</v>
      </c>
      <c r="C613" s="149" t="s">
        <v>291</v>
      </c>
      <c r="D613" s="150">
        <v>0</v>
      </c>
      <c r="E613" s="151">
        <v>48</v>
      </c>
    </row>
    <row r="614" spans="1:5" s="152" customFormat="1" ht="15.75" x14ac:dyDescent="0.25">
      <c r="A614" s="147" t="s">
        <v>386</v>
      </c>
      <c r="B614" s="148" t="s">
        <v>710</v>
      </c>
      <c r="C614" s="149" t="s">
        <v>291</v>
      </c>
      <c r="D614" s="150">
        <v>707</v>
      </c>
      <c r="E614" s="151">
        <v>48</v>
      </c>
    </row>
    <row r="615" spans="1:5" s="152" customFormat="1" ht="31.5" x14ac:dyDescent="0.25">
      <c r="A615" s="147" t="s">
        <v>711</v>
      </c>
      <c r="B615" s="148" t="s">
        <v>712</v>
      </c>
      <c r="C615" s="149" t="s">
        <v>283</v>
      </c>
      <c r="D615" s="150">
        <v>0</v>
      </c>
      <c r="E615" s="151">
        <v>36</v>
      </c>
    </row>
    <row r="616" spans="1:5" s="152" customFormat="1" ht="31.5" x14ac:dyDescent="0.25">
      <c r="A616" s="147" t="s">
        <v>290</v>
      </c>
      <c r="B616" s="148" t="s">
        <v>712</v>
      </c>
      <c r="C616" s="149" t="s">
        <v>291</v>
      </c>
      <c r="D616" s="150">
        <v>0</v>
      </c>
      <c r="E616" s="151">
        <v>36</v>
      </c>
    </row>
    <row r="617" spans="1:5" s="152" customFormat="1" ht="15.75" x14ac:dyDescent="0.25">
      <c r="A617" s="147" t="s">
        <v>386</v>
      </c>
      <c r="B617" s="148" t="s">
        <v>712</v>
      </c>
      <c r="C617" s="149" t="s">
        <v>291</v>
      </c>
      <c r="D617" s="150">
        <v>707</v>
      </c>
      <c r="E617" s="151">
        <v>36</v>
      </c>
    </row>
    <row r="618" spans="1:5" s="146" customFormat="1" ht="47.25" x14ac:dyDescent="0.25">
      <c r="A618" s="141" t="s">
        <v>713</v>
      </c>
      <c r="B618" s="142" t="s">
        <v>714</v>
      </c>
      <c r="C618" s="143" t="s">
        <v>283</v>
      </c>
      <c r="D618" s="144">
        <v>0</v>
      </c>
      <c r="E618" s="145">
        <v>299</v>
      </c>
    </row>
    <row r="619" spans="1:5" s="152" customFormat="1" ht="31.5" x14ac:dyDescent="0.25">
      <c r="A619" s="147" t="s">
        <v>715</v>
      </c>
      <c r="B619" s="148" t="s">
        <v>716</v>
      </c>
      <c r="C619" s="149" t="s">
        <v>283</v>
      </c>
      <c r="D619" s="150">
        <v>0</v>
      </c>
      <c r="E619" s="151">
        <v>299</v>
      </c>
    </row>
    <row r="620" spans="1:5" s="152" customFormat="1" ht="47.25" x14ac:dyDescent="0.25">
      <c r="A620" s="147" t="s">
        <v>717</v>
      </c>
      <c r="B620" s="148" t="s">
        <v>718</v>
      </c>
      <c r="C620" s="149" t="s">
        <v>283</v>
      </c>
      <c r="D620" s="150">
        <v>0</v>
      </c>
      <c r="E620" s="151">
        <v>50</v>
      </c>
    </row>
    <row r="621" spans="1:5" s="152" customFormat="1" ht="15.75" x14ac:dyDescent="0.25">
      <c r="A621" s="147" t="s">
        <v>329</v>
      </c>
      <c r="B621" s="148" t="s">
        <v>718</v>
      </c>
      <c r="C621" s="149" t="s">
        <v>330</v>
      </c>
      <c r="D621" s="150">
        <v>0</v>
      </c>
      <c r="E621" s="151">
        <v>50</v>
      </c>
    </row>
    <row r="622" spans="1:5" s="152" customFormat="1" ht="15.75" x14ac:dyDescent="0.25">
      <c r="A622" s="147" t="s">
        <v>719</v>
      </c>
      <c r="B622" s="148" t="s">
        <v>718</v>
      </c>
      <c r="C622" s="149" t="s">
        <v>330</v>
      </c>
      <c r="D622" s="150">
        <v>909</v>
      </c>
      <c r="E622" s="151">
        <v>50</v>
      </c>
    </row>
    <row r="623" spans="1:5" s="152" customFormat="1" ht="31.5" x14ac:dyDescent="0.25">
      <c r="A623" s="147" t="s">
        <v>720</v>
      </c>
      <c r="B623" s="148" t="s">
        <v>721</v>
      </c>
      <c r="C623" s="149" t="s">
        <v>283</v>
      </c>
      <c r="D623" s="150">
        <v>0</v>
      </c>
      <c r="E623" s="151">
        <v>20</v>
      </c>
    </row>
    <row r="624" spans="1:5" s="152" customFormat="1" ht="31.5" x14ac:dyDescent="0.25">
      <c r="A624" s="147" t="s">
        <v>290</v>
      </c>
      <c r="B624" s="148" t="s">
        <v>721</v>
      </c>
      <c r="C624" s="149" t="s">
        <v>291</v>
      </c>
      <c r="D624" s="150">
        <v>0</v>
      </c>
      <c r="E624" s="151">
        <v>20</v>
      </c>
    </row>
    <row r="625" spans="1:5" s="152" customFormat="1" ht="15.75" x14ac:dyDescent="0.25">
      <c r="A625" s="147" t="s">
        <v>719</v>
      </c>
      <c r="B625" s="148" t="s">
        <v>721</v>
      </c>
      <c r="C625" s="149" t="s">
        <v>291</v>
      </c>
      <c r="D625" s="150">
        <v>909</v>
      </c>
      <c r="E625" s="151">
        <v>20</v>
      </c>
    </row>
    <row r="626" spans="1:5" s="152" customFormat="1" ht="31.5" x14ac:dyDescent="0.25">
      <c r="A626" s="147" t="s">
        <v>722</v>
      </c>
      <c r="B626" s="148" t="s">
        <v>723</v>
      </c>
      <c r="C626" s="149" t="s">
        <v>283</v>
      </c>
      <c r="D626" s="150">
        <v>0</v>
      </c>
      <c r="E626" s="151">
        <v>229</v>
      </c>
    </row>
    <row r="627" spans="1:5" s="152" customFormat="1" ht="31.5" x14ac:dyDescent="0.25">
      <c r="A627" s="147" t="s">
        <v>290</v>
      </c>
      <c r="B627" s="148" t="s">
        <v>723</v>
      </c>
      <c r="C627" s="149" t="s">
        <v>291</v>
      </c>
      <c r="D627" s="150">
        <v>0</v>
      </c>
      <c r="E627" s="151">
        <v>229</v>
      </c>
    </row>
    <row r="628" spans="1:5" s="152" customFormat="1" ht="15.75" x14ac:dyDescent="0.25">
      <c r="A628" s="147" t="s">
        <v>719</v>
      </c>
      <c r="B628" s="148" t="s">
        <v>723</v>
      </c>
      <c r="C628" s="149" t="s">
        <v>291</v>
      </c>
      <c r="D628" s="150">
        <v>909</v>
      </c>
      <c r="E628" s="151">
        <v>229</v>
      </c>
    </row>
    <row r="629" spans="1:5" s="146" customFormat="1" ht="47.25" x14ac:dyDescent="0.25">
      <c r="A629" s="141" t="s">
        <v>724</v>
      </c>
      <c r="B629" s="142" t="s">
        <v>725</v>
      </c>
      <c r="C629" s="143" t="s">
        <v>283</v>
      </c>
      <c r="D629" s="144">
        <v>0</v>
      </c>
      <c r="E629" s="145">
        <v>332.1</v>
      </c>
    </row>
    <row r="630" spans="1:5" s="152" customFormat="1" ht="47.25" x14ac:dyDescent="0.25">
      <c r="A630" s="147" t="s">
        <v>726</v>
      </c>
      <c r="B630" s="148" t="s">
        <v>727</v>
      </c>
      <c r="C630" s="149" t="s">
        <v>283</v>
      </c>
      <c r="D630" s="150">
        <v>0</v>
      </c>
      <c r="E630" s="151">
        <v>232.1</v>
      </c>
    </row>
    <row r="631" spans="1:5" s="152" customFormat="1" ht="47.25" customHeight="1" x14ac:dyDescent="0.25">
      <c r="A631" s="147" t="s">
        <v>728</v>
      </c>
      <c r="B631" s="148" t="s">
        <v>729</v>
      </c>
      <c r="C631" s="149" t="s">
        <v>283</v>
      </c>
      <c r="D631" s="150">
        <v>0</v>
      </c>
      <c r="E631" s="151">
        <v>227.1</v>
      </c>
    </row>
    <row r="632" spans="1:5" s="152" customFormat="1" ht="31.5" x14ac:dyDescent="0.25">
      <c r="A632" s="147" t="s">
        <v>730</v>
      </c>
      <c r="B632" s="148" t="s">
        <v>731</v>
      </c>
      <c r="C632" s="149" t="s">
        <v>283</v>
      </c>
      <c r="D632" s="150">
        <v>0</v>
      </c>
      <c r="E632" s="151">
        <v>227.1</v>
      </c>
    </row>
    <row r="633" spans="1:5" s="152" customFormat="1" ht="31.5" x14ac:dyDescent="0.25">
      <c r="A633" s="147" t="s">
        <v>290</v>
      </c>
      <c r="B633" s="148" t="s">
        <v>731</v>
      </c>
      <c r="C633" s="149" t="s">
        <v>291</v>
      </c>
      <c r="D633" s="150">
        <v>0</v>
      </c>
      <c r="E633" s="151">
        <v>227.1</v>
      </c>
    </row>
    <row r="634" spans="1:5" s="152" customFormat="1" ht="15.75" x14ac:dyDescent="0.25">
      <c r="A634" s="147" t="s">
        <v>397</v>
      </c>
      <c r="B634" s="148" t="s">
        <v>731</v>
      </c>
      <c r="C634" s="149" t="s">
        <v>291</v>
      </c>
      <c r="D634" s="150">
        <v>801</v>
      </c>
      <c r="E634" s="151">
        <v>227.1</v>
      </c>
    </row>
    <row r="635" spans="1:5" s="152" customFormat="1" ht="63" x14ac:dyDescent="0.25">
      <c r="A635" s="147" t="s">
        <v>732</v>
      </c>
      <c r="B635" s="148" t="s">
        <v>733</v>
      </c>
      <c r="C635" s="149" t="s">
        <v>283</v>
      </c>
      <c r="D635" s="150">
        <v>0</v>
      </c>
      <c r="E635" s="151">
        <v>5</v>
      </c>
    </row>
    <row r="636" spans="1:5" s="152" customFormat="1" ht="31.5" x14ac:dyDescent="0.25">
      <c r="A636" s="147" t="s">
        <v>734</v>
      </c>
      <c r="B636" s="148" t="s">
        <v>735</v>
      </c>
      <c r="C636" s="149" t="s">
        <v>283</v>
      </c>
      <c r="D636" s="150">
        <v>0</v>
      </c>
      <c r="E636" s="151">
        <v>5</v>
      </c>
    </row>
    <row r="637" spans="1:5" s="152" customFormat="1" ht="31.5" x14ac:dyDescent="0.25">
      <c r="A637" s="147" t="s">
        <v>290</v>
      </c>
      <c r="B637" s="148" t="s">
        <v>735</v>
      </c>
      <c r="C637" s="149" t="s">
        <v>291</v>
      </c>
      <c r="D637" s="150">
        <v>0</v>
      </c>
      <c r="E637" s="151">
        <v>5</v>
      </c>
    </row>
    <row r="638" spans="1:5" s="152" customFormat="1" ht="15.75" x14ac:dyDescent="0.25">
      <c r="A638" s="147" t="s">
        <v>736</v>
      </c>
      <c r="B638" s="148" t="s">
        <v>735</v>
      </c>
      <c r="C638" s="149" t="s">
        <v>291</v>
      </c>
      <c r="D638" s="150">
        <v>1006</v>
      </c>
      <c r="E638" s="151">
        <v>5</v>
      </c>
    </row>
    <row r="639" spans="1:5" s="152" customFormat="1" ht="47.25" x14ac:dyDescent="0.25">
      <c r="A639" s="147" t="s">
        <v>737</v>
      </c>
      <c r="B639" s="148" t="s">
        <v>738</v>
      </c>
      <c r="C639" s="149" t="s">
        <v>283</v>
      </c>
      <c r="D639" s="150">
        <v>0</v>
      </c>
      <c r="E639" s="151">
        <v>100</v>
      </c>
    </row>
    <row r="640" spans="1:5" s="152" customFormat="1" ht="31.5" x14ac:dyDescent="0.25">
      <c r="A640" s="147" t="s">
        <v>739</v>
      </c>
      <c r="B640" s="148" t="s">
        <v>740</v>
      </c>
      <c r="C640" s="149" t="s">
        <v>283</v>
      </c>
      <c r="D640" s="150">
        <v>0</v>
      </c>
      <c r="E640" s="151">
        <v>100</v>
      </c>
    </row>
    <row r="641" spans="1:5" s="152" customFormat="1" ht="19.5" customHeight="1" x14ac:dyDescent="0.25">
      <c r="A641" s="147" t="s">
        <v>741</v>
      </c>
      <c r="B641" s="148" t="s">
        <v>742</v>
      </c>
      <c r="C641" s="149" t="s">
        <v>283</v>
      </c>
      <c r="D641" s="150">
        <v>0</v>
      </c>
      <c r="E641" s="151">
        <v>48</v>
      </c>
    </row>
    <row r="642" spans="1:5" s="152" customFormat="1" ht="31.5" x14ac:dyDescent="0.25">
      <c r="A642" s="147" t="s">
        <v>290</v>
      </c>
      <c r="B642" s="148" t="s">
        <v>742</v>
      </c>
      <c r="C642" s="149" t="s">
        <v>291</v>
      </c>
      <c r="D642" s="150">
        <v>0</v>
      </c>
      <c r="E642" s="151">
        <v>48</v>
      </c>
    </row>
    <row r="643" spans="1:5" s="152" customFormat="1" ht="15.75" x14ac:dyDescent="0.25">
      <c r="A643" s="147" t="s">
        <v>736</v>
      </c>
      <c r="B643" s="148" t="s">
        <v>742</v>
      </c>
      <c r="C643" s="149" t="s">
        <v>291</v>
      </c>
      <c r="D643" s="150">
        <v>1006</v>
      </c>
      <c r="E643" s="151">
        <v>48</v>
      </c>
    </row>
    <row r="644" spans="1:5" s="152" customFormat="1" ht="31.5" x14ac:dyDescent="0.25">
      <c r="A644" s="147" t="s">
        <v>743</v>
      </c>
      <c r="B644" s="148" t="s">
        <v>744</v>
      </c>
      <c r="C644" s="149" t="s">
        <v>283</v>
      </c>
      <c r="D644" s="150">
        <v>0</v>
      </c>
      <c r="E644" s="151">
        <v>39</v>
      </c>
    </row>
    <row r="645" spans="1:5" s="152" customFormat="1" ht="31.5" x14ac:dyDescent="0.25">
      <c r="A645" s="147" t="s">
        <v>290</v>
      </c>
      <c r="B645" s="148" t="s">
        <v>744</v>
      </c>
      <c r="C645" s="149" t="s">
        <v>291</v>
      </c>
      <c r="D645" s="150">
        <v>0</v>
      </c>
      <c r="E645" s="151">
        <v>39</v>
      </c>
    </row>
    <row r="646" spans="1:5" s="152" customFormat="1" ht="15.75" x14ac:dyDescent="0.25">
      <c r="A646" s="147" t="s">
        <v>736</v>
      </c>
      <c r="B646" s="148" t="s">
        <v>744</v>
      </c>
      <c r="C646" s="149" t="s">
        <v>291</v>
      </c>
      <c r="D646" s="150">
        <v>1006</v>
      </c>
      <c r="E646" s="151">
        <v>39</v>
      </c>
    </row>
    <row r="647" spans="1:5" s="152" customFormat="1" ht="15.75" x14ac:dyDescent="0.25">
      <c r="A647" s="147" t="s">
        <v>745</v>
      </c>
      <c r="B647" s="148" t="s">
        <v>746</v>
      </c>
      <c r="C647" s="149" t="s">
        <v>283</v>
      </c>
      <c r="D647" s="150">
        <v>0</v>
      </c>
      <c r="E647" s="151">
        <v>2</v>
      </c>
    </row>
    <row r="648" spans="1:5" s="152" customFormat="1" ht="31.5" x14ac:dyDescent="0.25">
      <c r="A648" s="147" t="s">
        <v>290</v>
      </c>
      <c r="B648" s="148" t="s">
        <v>746</v>
      </c>
      <c r="C648" s="149" t="s">
        <v>291</v>
      </c>
      <c r="D648" s="150">
        <v>0</v>
      </c>
      <c r="E648" s="151">
        <v>2</v>
      </c>
    </row>
    <row r="649" spans="1:5" s="152" customFormat="1" ht="15.75" x14ac:dyDescent="0.25">
      <c r="A649" s="147" t="s">
        <v>736</v>
      </c>
      <c r="B649" s="148" t="s">
        <v>746</v>
      </c>
      <c r="C649" s="149" t="s">
        <v>291</v>
      </c>
      <c r="D649" s="150">
        <v>1006</v>
      </c>
      <c r="E649" s="151">
        <v>2</v>
      </c>
    </row>
    <row r="650" spans="1:5" s="152" customFormat="1" ht="31.5" x14ac:dyDescent="0.25">
      <c r="A650" s="147" t="s">
        <v>747</v>
      </c>
      <c r="B650" s="148" t="s">
        <v>748</v>
      </c>
      <c r="C650" s="149" t="s">
        <v>283</v>
      </c>
      <c r="D650" s="150">
        <v>0</v>
      </c>
      <c r="E650" s="151">
        <v>11</v>
      </c>
    </row>
    <row r="651" spans="1:5" s="152" customFormat="1" ht="31.5" x14ac:dyDescent="0.25">
      <c r="A651" s="147" t="s">
        <v>290</v>
      </c>
      <c r="B651" s="148" t="s">
        <v>748</v>
      </c>
      <c r="C651" s="149" t="s">
        <v>291</v>
      </c>
      <c r="D651" s="150">
        <v>0</v>
      </c>
      <c r="E651" s="151">
        <v>11</v>
      </c>
    </row>
    <row r="652" spans="1:5" s="152" customFormat="1" ht="15.75" x14ac:dyDescent="0.25">
      <c r="A652" s="147" t="s">
        <v>736</v>
      </c>
      <c r="B652" s="148" t="s">
        <v>748</v>
      </c>
      <c r="C652" s="149" t="s">
        <v>291</v>
      </c>
      <c r="D652" s="150">
        <v>1006</v>
      </c>
      <c r="E652" s="151">
        <v>11</v>
      </c>
    </row>
    <row r="653" spans="1:5" s="146" customFormat="1" ht="15.75" x14ac:dyDescent="0.25">
      <c r="A653" s="141" t="s">
        <v>749</v>
      </c>
      <c r="B653" s="142" t="s">
        <v>750</v>
      </c>
      <c r="C653" s="143" t="s">
        <v>283</v>
      </c>
      <c r="D653" s="144">
        <v>0</v>
      </c>
      <c r="E653" s="145">
        <v>6677.3</v>
      </c>
    </row>
    <row r="654" spans="1:5" s="152" customFormat="1" ht="31.5" x14ac:dyDescent="0.25">
      <c r="A654" s="147" t="s">
        <v>751</v>
      </c>
      <c r="B654" s="148" t="s">
        <v>752</v>
      </c>
      <c r="C654" s="149" t="s">
        <v>283</v>
      </c>
      <c r="D654" s="150">
        <v>0</v>
      </c>
      <c r="E654" s="151">
        <v>2180.1999999999998</v>
      </c>
    </row>
    <row r="655" spans="1:5" s="152" customFormat="1" ht="31.5" x14ac:dyDescent="0.25">
      <c r="A655" s="147" t="s">
        <v>753</v>
      </c>
      <c r="B655" s="148" t="s">
        <v>754</v>
      </c>
      <c r="C655" s="149" t="s">
        <v>283</v>
      </c>
      <c r="D655" s="150">
        <v>0</v>
      </c>
      <c r="E655" s="151">
        <v>1467.9</v>
      </c>
    </row>
    <row r="656" spans="1:5" s="152" customFormat="1" ht="15.75" x14ac:dyDescent="0.25">
      <c r="A656" s="147" t="s">
        <v>435</v>
      </c>
      <c r="B656" s="148" t="s">
        <v>755</v>
      </c>
      <c r="C656" s="149" t="s">
        <v>283</v>
      </c>
      <c r="D656" s="150">
        <v>0</v>
      </c>
      <c r="E656" s="151">
        <v>987.9</v>
      </c>
    </row>
    <row r="657" spans="1:5" s="152" customFormat="1" ht="63" x14ac:dyDescent="0.25">
      <c r="A657" s="147" t="s">
        <v>306</v>
      </c>
      <c r="B657" s="148" t="s">
        <v>755</v>
      </c>
      <c r="C657" s="149" t="s">
        <v>167</v>
      </c>
      <c r="D657" s="150">
        <v>0</v>
      </c>
      <c r="E657" s="151">
        <v>987.9</v>
      </c>
    </row>
    <row r="658" spans="1:5" s="152" customFormat="1" ht="47.25" x14ac:dyDescent="0.25">
      <c r="A658" s="147" t="s">
        <v>756</v>
      </c>
      <c r="B658" s="148" t="s">
        <v>755</v>
      </c>
      <c r="C658" s="149" t="s">
        <v>167</v>
      </c>
      <c r="D658" s="150">
        <v>103</v>
      </c>
      <c r="E658" s="151">
        <v>987.9</v>
      </c>
    </row>
    <row r="659" spans="1:5" s="152" customFormat="1" ht="141.75" x14ac:dyDescent="0.25">
      <c r="A659" s="147" t="s">
        <v>354</v>
      </c>
      <c r="B659" s="148" t="s">
        <v>757</v>
      </c>
      <c r="C659" s="149" t="s">
        <v>283</v>
      </c>
      <c r="D659" s="150">
        <v>0</v>
      </c>
      <c r="E659" s="151">
        <v>480</v>
      </c>
    </row>
    <row r="660" spans="1:5" s="152" customFormat="1" ht="63" x14ac:dyDescent="0.25">
      <c r="A660" s="147" t="s">
        <v>306</v>
      </c>
      <c r="B660" s="148" t="s">
        <v>757</v>
      </c>
      <c r="C660" s="149" t="s">
        <v>167</v>
      </c>
      <c r="D660" s="150">
        <v>0</v>
      </c>
      <c r="E660" s="151">
        <v>480</v>
      </c>
    </row>
    <row r="661" spans="1:5" s="152" customFormat="1" ht="47.25" x14ac:dyDescent="0.25">
      <c r="A661" s="147" t="s">
        <v>756</v>
      </c>
      <c r="B661" s="148" t="s">
        <v>757</v>
      </c>
      <c r="C661" s="149" t="s">
        <v>167</v>
      </c>
      <c r="D661" s="150">
        <v>103</v>
      </c>
      <c r="E661" s="151">
        <v>480</v>
      </c>
    </row>
    <row r="662" spans="1:5" s="152" customFormat="1" ht="31.5" x14ac:dyDescent="0.25">
      <c r="A662" s="147" t="s">
        <v>758</v>
      </c>
      <c r="B662" s="148" t="s">
        <v>759</v>
      </c>
      <c r="C662" s="149" t="s">
        <v>283</v>
      </c>
      <c r="D662" s="150">
        <v>0</v>
      </c>
      <c r="E662" s="151">
        <v>712.3</v>
      </c>
    </row>
    <row r="663" spans="1:5" s="152" customFormat="1" ht="15.75" x14ac:dyDescent="0.25">
      <c r="A663" s="147" t="s">
        <v>435</v>
      </c>
      <c r="B663" s="148" t="s">
        <v>760</v>
      </c>
      <c r="C663" s="149" t="s">
        <v>283</v>
      </c>
      <c r="D663" s="150">
        <v>0</v>
      </c>
      <c r="E663" s="151">
        <v>516.29999999999995</v>
      </c>
    </row>
    <row r="664" spans="1:5" s="152" customFormat="1" ht="63" x14ac:dyDescent="0.25">
      <c r="A664" s="147" t="s">
        <v>306</v>
      </c>
      <c r="B664" s="148" t="s">
        <v>760</v>
      </c>
      <c r="C664" s="149" t="s">
        <v>167</v>
      </c>
      <c r="D664" s="150">
        <v>0</v>
      </c>
      <c r="E664" s="151">
        <v>481.4</v>
      </c>
    </row>
    <row r="665" spans="1:5" s="152" customFormat="1" ht="47.25" x14ac:dyDescent="0.25">
      <c r="A665" s="147" t="s">
        <v>756</v>
      </c>
      <c r="B665" s="148" t="s">
        <v>760</v>
      </c>
      <c r="C665" s="149" t="s">
        <v>167</v>
      </c>
      <c r="D665" s="150">
        <v>103</v>
      </c>
      <c r="E665" s="151">
        <v>481.4</v>
      </c>
    </row>
    <row r="666" spans="1:5" s="152" customFormat="1" ht="31.5" x14ac:dyDescent="0.25">
      <c r="A666" s="147" t="s">
        <v>290</v>
      </c>
      <c r="B666" s="148" t="s">
        <v>760</v>
      </c>
      <c r="C666" s="149" t="s">
        <v>291</v>
      </c>
      <c r="D666" s="150">
        <v>0</v>
      </c>
      <c r="E666" s="151">
        <v>34.9</v>
      </c>
    </row>
    <row r="667" spans="1:5" s="152" customFormat="1" ht="47.25" x14ac:dyDescent="0.25">
      <c r="A667" s="147" t="s">
        <v>756</v>
      </c>
      <c r="B667" s="148" t="s">
        <v>760</v>
      </c>
      <c r="C667" s="149" t="s">
        <v>291</v>
      </c>
      <c r="D667" s="150">
        <v>103</v>
      </c>
      <c r="E667" s="151">
        <v>34.9</v>
      </c>
    </row>
    <row r="668" spans="1:5" s="152" customFormat="1" ht="141.75" x14ac:dyDescent="0.25">
      <c r="A668" s="147" t="s">
        <v>354</v>
      </c>
      <c r="B668" s="148" t="s">
        <v>761</v>
      </c>
      <c r="C668" s="149" t="s">
        <v>283</v>
      </c>
      <c r="D668" s="150">
        <v>0</v>
      </c>
      <c r="E668" s="151">
        <v>196</v>
      </c>
    </row>
    <row r="669" spans="1:5" s="152" customFormat="1" ht="63" x14ac:dyDescent="0.25">
      <c r="A669" s="147" t="s">
        <v>306</v>
      </c>
      <c r="B669" s="148" t="s">
        <v>761</v>
      </c>
      <c r="C669" s="149" t="s">
        <v>167</v>
      </c>
      <c r="D669" s="150">
        <v>0</v>
      </c>
      <c r="E669" s="151">
        <v>196</v>
      </c>
    </row>
    <row r="670" spans="1:5" s="152" customFormat="1" ht="47.25" x14ac:dyDescent="0.25">
      <c r="A670" s="147" t="s">
        <v>756</v>
      </c>
      <c r="B670" s="148" t="s">
        <v>761</v>
      </c>
      <c r="C670" s="149" t="s">
        <v>167</v>
      </c>
      <c r="D670" s="150">
        <v>103</v>
      </c>
      <c r="E670" s="151">
        <v>196</v>
      </c>
    </row>
    <row r="671" spans="1:5" s="152" customFormat="1" ht="31.5" x14ac:dyDescent="0.25">
      <c r="A671" s="147" t="s">
        <v>762</v>
      </c>
      <c r="B671" s="148" t="s">
        <v>763</v>
      </c>
      <c r="C671" s="149" t="s">
        <v>283</v>
      </c>
      <c r="D671" s="150">
        <v>0</v>
      </c>
      <c r="E671" s="151">
        <v>2829.8</v>
      </c>
    </row>
    <row r="672" spans="1:5" s="152" customFormat="1" ht="31.5" x14ac:dyDescent="0.25">
      <c r="A672" s="147" t="s">
        <v>764</v>
      </c>
      <c r="B672" s="148" t="s">
        <v>765</v>
      </c>
      <c r="C672" s="149" t="s">
        <v>283</v>
      </c>
      <c r="D672" s="150">
        <v>0</v>
      </c>
      <c r="E672" s="151">
        <v>521.70000000000005</v>
      </c>
    </row>
    <row r="673" spans="1:5" s="152" customFormat="1" ht="15.75" x14ac:dyDescent="0.25">
      <c r="A673" s="147" t="s">
        <v>435</v>
      </c>
      <c r="B673" s="148" t="s">
        <v>766</v>
      </c>
      <c r="C673" s="149" t="s">
        <v>283</v>
      </c>
      <c r="D673" s="150">
        <v>0</v>
      </c>
      <c r="E673" s="151">
        <v>521.70000000000005</v>
      </c>
    </row>
    <row r="674" spans="1:5" s="152" customFormat="1" ht="63" x14ac:dyDescent="0.25">
      <c r="A674" s="147" t="s">
        <v>306</v>
      </c>
      <c r="B674" s="148" t="s">
        <v>766</v>
      </c>
      <c r="C674" s="149" t="s">
        <v>167</v>
      </c>
      <c r="D674" s="150">
        <v>0</v>
      </c>
      <c r="E674" s="151">
        <v>521.70000000000005</v>
      </c>
    </row>
    <row r="675" spans="1:5" s="152" customFormat="1" ht="32.25" customHeight="1" x14ac:dyDescent="0.25">
      <c r="A675" s="147" t="s">
        <v>501</v>
      </c>
      <c r="B675" s="148" t="s">
        <v>766</v>
      </c>
      <c r="C675" s="149" t="s">
        <v>167</v>
      </c>
      <c r="D675" s="150">
        <v>106</v>
      </c>
      <c r="E675" s="151">
        <v>521.70000000000005</v>
      </c>
    </row>
    <row r="676" spans="1:5" s="152" customFormat="1" ht="31.5" x14ac:dyDescent="0.25">
      <c r="A676" s="147" t="s">
        <v>767</v>
      </c>
      <c r="B676" s="148" t="s">
        <v>768</v>
      </c>
      <c r="C676" s="149" t="s">
        <v>283</v>
      </c>
      <c r="D676" s="150">
        <v>0</v>
      </c>
      <c r="E676" s="151">
        <v>2308.1</v>
      </c>
    </row>
    <row r="677" spans="1:5" s="152" customFormat="1" ht="18.75" customHeight="1" x14ac:dyDescent="0.25">
      <c r="A677" s="147" t="s">
        <v>297</v>
      </c>
      <c r="B677" s="148" t="s">
        <v>769</v>
      </c>
      <c r="C677" s="149" t="s">
        <v>283</v>
      </c>
      <c r="D677" s="150">
        <v>0</v>
      </c>
      <c r="E677" s="151">
        <v>10</v>
      </c>
    </row>
    <row r="678" spans="1:5" s="152" customFormat="1" ht="31.5" x14ac:dyDescent="0.25">
      <c r="A678" s="147" t="s">
        <v>290</v>
      </c>
      <c r="B678" s="148" t="s">
        <v>769</v>
      </c>
      <c r="C678" s="149" t="s">
        <v>291</v>
      </c>
      <c r="D678" s="150">
        <v>0</v>
      </c>
      <c r="E678" s="151">
        <v>10</v>
      </c>
    </row>
    <row r="679" spans="1:5" s="152" customFormat="1" ht="31.5" x14ac:dyDescent="0.25">
      <c r="A679" s="147" t="s">
        <v>299</v>
      </c>
      <c r="B679" s="148" t="s">
        <v>769</v>
      </c>
      <c r="C679" s="149" t="s">
        <v>291</v>
      </c>
      <c r="D679" s="150">
        <v>705</v>
      </c>
      <c r="E679" s="151">
        <v>10</v>
      </c>
    </row>
    <row r="680" spans="1:5" s="152" customFormat="1" ht="15.75" x14ac:dyDescent="0.25">
      <c r="A680" s="147" t="s">
        <v>435</v>
      </c>
      <c r="B680" s="148" t="s">
        <v>770</v>
      </c>
      <c r="C680" s="149" t="s">
        <v>283</v>
      </c>
      <c r="D680" s="150">
        <v>0</v>
      </c>
      <c r="E680" s="151">
        <v>1863.1</v>
      </c>
    </row>
    <row r="681" spans="1:5" s="152" customFormat="1" ht="63" x14ac:dyDescent="0.25">
      <c r="A681" s="147" t="s">
        <v>306</v>
      </c>
      <c r="B681" s="148" t="s">
        <v>770</v>
      </c>
      <c r="C681" s="149" t="s">
        <v>167</v>
      </c>
      <c r="D681" s="150">
        <v>0</v>
      </c>
      <c r="E681" s="151">
        <v>1819.5</v>
      </c>
    </row>
    <row r="682" spans="1:5" s="152" customFormat="1" ht="31.5" customHeight="1" x14ac:dyDescent="0.25">
      <c r="A682" s="147" t="s">
        <v>501</v>
      </c>
      <c r="B682" s="148" t="s">
        <v>770</v>
      </c>
      <c r="C682" s="149" t="s">
        <v>167</v>
      </c>
      <c r="D682" s="150">
        <v>106</v>
      </c>
      <c r="E682" s="151">
        <v>1819.5</v>
      </c>
    </row>
    <row r="683" spans="1:5" s="152" customFormat="1" ht="31.5" x14ac:dyDescent="0.25">
      <c r="A683" s="147" t="s">
        <v>290</v>
      </c>
      <c r="B683" s="148" t="s">
        <v>770</v>
      </c>
      <c r="C683" s="149" t="s">
        <v>291</v>
      </c>
      <c r="D683" s="150">
        <v>0</v>
      </c>
      <c r="E683" s="151">
        <v>43.6</v>
      </c>
    </row>
    <row r="684" spans="1:5" s="152" customFormat="1" ht="30" customHeight="1" x14ac:dyDescent="0.25">
      <c r="A684" s="147" t="s">
        <v>501</v>
      </c>
      <c r="B684" s="148" t="s">
        <v>770</v>
      </c>
      <c r="C684" s="149" t="s">
        <v>291</v>
      </c>
      <c r="D684" s="150">
        <v>106</v>
      </c>
      <c r="E684" s="151">
        <v>43.6</v>
      </c>
    </row>
    <row r="685" spans="1:5" s="152" customFormat="1" ht="141.75" x14ac:dyDescent="0.25">
      <c r="A685" s="147" t="s">
        <v>354</v>
      </c>
      <c r="B685" s="148" t="s">
        <v>771</v>
      </c>
      <c r="C685" s="149" t="s">
        <v>283</v>
      </c>
      <c r="D685" s="150">
        <v>0</v>
      </c>
      <c r="E685" s="151">
        <v>435</v>
      </c>
    </row>
    <row r="686" spans="1:5" s="152" customFormat="1" ht="63" x14ac:dyDescent="0.25">
      <c r="A686" s="147" t="s">
        <v>306</v>
      </c>
      <c r="B686" s="148" t="s">
        <v>771</v>
      </c>
      <c r="C686" s="149" t="s">
        <v>167</v>
      </c>
      <c r="D686" s="150">
        <v>0</v>
      </c>
      <c r="E686" s="151">
        <v>435</v>
      </c>
    </row>
    <row r="687" spans="1:5" s="152" customFormat="1" ht="30" customHeight="1" x14ac:dyDescent="0.25">
      <c r="A687" s="147" t="s">
        <v>501</v>
      </c>
      <c r="B687" s="148" t="s">
        <v>771</v>
      </c>
      <c r="C687" s="149" t="s">
        <v>167</v>
      </c>
      <c r="D687" s="150">
        <v>106</v>
      </c>
      <c r="E687" s="151">
        <v>435</v>
      </c>
    </row>
    <row r="688" spans="1:5" s="152" customFormat="1" ht="15.75" x14ac:dyDescent="0.25">
      <c r="A688" s="147" t="s">
        <v>772</v>
      </c>
      <c r="B688" s="148" t="s">
        <v>773</v>
      </c>
      <c r="C688" s="149" t="s">
        <v>283</v>
      </c>
      <c r="D688" s="150">
        <v>0</v>
      </c>
      <c r="E688" s="151">
        <v>130.5</v>
      </c>
    </row>
    <row r="689" spans="1:5" s="152" customFormat="1" ht="31.5" x14ac:dyDescent="0.25">
      <c r="A689" s="147" t="s">
        <v>774</v>
      </c>
      <c r="B689" s="148" t="s">
        <v>775</v>
      </c>
      <c r="C689" s="149" t="s">
        <v>283</v>
      </c>
      <c r="D689" s="150">
        <v>0</v>
      </c>
      <c r="E689" s="151">
        <v>130.5</v>
      </c>
    </row>
    <row r="690" spans="1:5" s="152" customFormat="1" ht="15.75" x14ac:dyDescent="0.25">
      <c r="A690" s="147" t="s">
        <v>302</v>
      </c>
      <c r="B690" s="148" t="s">
        <v>775</v>
      </c>
      <c r="C690" s="149" t="s">
        <v>303</v>
      </c>
      <c r="D690" s="150">
        <v>0</v>
      </c>
      <c r="E690" s="151">
        <v>130.5</v>
      </c>
    </row>
    <row r="691" spans="1:5" s="152" customFormat="1" ht="15.75" x14ac:dyDescent="0.25">
      <c r="A691" s="147" t="s">
        <v>776</v>
      </c>
      <c r="B691" s="148" t="s">
        <v>775</v>
      </c>
      <c r="C691" s="149" t="s">
        <v>303</v>
      </c>
      <c r="D691" s="150">
        <v>107</v>
      </c>
      <c r="E691" s="151">
        <v>130.5</v>
      </c>
    </row>
    <row r="692" spans="1:5" s="152" customFormat="1" ht="15.75" x14ac:dyDescent="0.25">
      <c r="A692" s="147" t="s">
        <v>777</v>
      </c>
      <c r="B692" s="148" t="s">
        <v>778</v>
      </c>
      <c r="C692" s="149" t="s">
        <v>283</v>
      </c>
      <c r="D692" s="150">
        <v>0</v>
      </c>
      <c r="E692" s="151">
        <v>300</v>
      </c>
    </row>
    <row r="693" spans="1:5" s="152" customFormat="1" ht="31.5" x14ac:dyDescent="0.25">
      <c r="A693" s="147" t="s">
        <v>779</v>
      </c>
      <c r="B693" s="148" t="s">
        <v>780</v>
      </c>
      <c r="C693" s="149" t="s">
        <v>283</v>
      </c>
      <c r="D693" s="150">
        <v>0</v>
      </c>
      <c r="E693" s="151">
        <v>300</v>
      </c>
    </row>
    <row r="694" spans="1:5" s="152" customFormat="1" ht="15.75" x14ac:dyDescent="0.25">
      <c r="A694" s="147" t="s">
        <v>302</v>
      </c>
      <c r="B694" s="148" t="s">
        <v>780</v>
      </c>
      <c r="C694" s="149" t="s">
        <v>303</v>
      </c>
      <c r="D694" s="150">
        <v>0</v>
      </c>
      <c r="E694" s="151">
        <v>300</v>
      </c>
    </row>
    <row r="695" spans="1:5" s="152" customFormat="1" ht="15.75" x14ac:dyDescent="0.25">
      <c r="A695" s="147" t="s">
        <v>781</v>
      </c>
      <c r="B695" s="148" t="s">
        <v>780</v>
      </c>
      <c r="C695" s="149" t="s">
        <v>303</v>
      </c>
      <c r="D695" s="150">
        <v>111</v>
      </c>
      <c r="E695" s="151">
        <v>300</v>
      </c>
    </row>
    <row r="696" spans="1:5" s="152" customFormat="1" ht="31.5" x14ac:dyDescent="0.25">
      <c r="A696" s="147" t="s">
        <v>782</v>
      </c>
      <c r="B696" s="148" t="s">
        <v>783</v>
      </c>
      <c r="C696" s="149" t="s">
        <v>283</v>
      </c>
      <c r="D696" s="150">
        <v>0</v>
      </c>
      <c r="E696" s="151">
        <v>36.5</v>
      </c>
    </row>
    <row r="697" spans="1:5" s="152" customFormat="1" ht="47.25" x14ac:dyDescent="0.25">
      <c r="A697" s="147" t="s">
        <v>784</v>
      </c>
      <c r="B697" s="148" t="s">
        <v>785</v>
      </c>
      <c r="C697" s="149" t="s">
        <v>283</v>
      </c>
      <c r="D697" s="150">
        <v>0</v>
      </c>
      <c r="E697" s="151">
        <v>36.5</v>
      </c>
    </row>
    <row r="698" spans="1:5" s="152" customFormat="1" ht="31.5" x14ac:dyDescent="0.25">
      <c r="A698" s="147" t="s">
        <v>290</v>
      </c>
      <c r="B698" s="148" t="s">
        <v>785</v>
      </c>
      <c r="C698" s="149" t="s">
        <v>291</v>
      </c>
      <c r="D698" s="150">
        <v>0</v>
      </c>
      <c r="E698" s="151">
        <v>36.5</v>
      </c>
    </row>
    <row r="699" spans="1:5" s="152" customFormat="1" ht="15.75" x14ac:dyDescent="0.25">
      <c r="A699" s="147" t="s">
        <v>786</v>
      </c>
      <c r="B699" s="148" t="s">
        <v>785</v>
      </c>
      <c r="C699" s="149" t="s">
        <v>291</v>
      </c>
      <c r="D699" s="150">
        <v>204</v>
      </c>
      <c r="E699" s="151">
        <v>36.5</v>
      </c>
    </row>
    <row r="700" spans="1:5" s="152" customFormat="1" ht="31.5" x14ac:dyDescent="0.25">
      <c r="A700" s="147" t="s">
        <v>787</v>
      </c>
      <c r="B700" s="148" t="s">
        <v>788</v>
      </c>
      <c r="C700" s="149" t="s">
        <v>283</v>
      </c>
      <c r="D700" s="150">
        <v>0</v>
      </c>
      <c r="E700" s="151">
        <v>739.9</v>
      </c>
    </row>
    <row r="701" spans="1:5" s="152" customFormat="1" ht="31.5" customHeight="1" x14ac:dyDescent="0.25">
      <c r="A701" s="147" t="s">
        <v>789</v>
      </c>
      <c r="B701" s="148" t="s">
        <v>790</v>
      </c>
      <c r="C701" s="149" t="s">
        <v>283</v>
      </c>
      <c r="D701" s="150">
        <v>0</v>
      </c>
      <c r="E701" s="151">
        <v>739.9</v>
      </c>
    </row>
    <row r="702" spans="1:5" s="152" customFormat="1" ht="63" x14ac:dyDescent="0.25">
      <c r="A702" s="147" t="s">
        <v>791</v>
      </c>
      <c r="B702" s="148" t="s">
        <v>792</v>
      </c>
      <c r="C702" s="149" t="s">
        <v>283</v>
      </c>
      <c r="D702" s="150">
        <v>0</v>
      </c>
      <c r="E702" s="151">
        <v>739.9</v>
      </c>
    </row>
    <row r="703" spans="1:5" s="152" customFormat="1" ht="15.75" x14ac:dyDescent="0.25">
      <c r="A703" s="147" t="s">
        <v>302</v>
      </c>
      <c r="B703" s="148" t="s">
        <v>792</v>
      </c>
      <c r="C703" s="149" t="s">
        <v>303</v>
      </c>
      <c r="D703" s="150">
        <v>0</v>
      </c>
      <c r="E703" s="151">
        <v>739.9</v>
      </c>
    </row>
    <row r="704" spans="1:5" s="152" customFormat="1" ht="15.75" x14ac:dyDescent="0.25">
      <c r="A704" s="147" t="s">
        <v>442</v>
      </c>
      <c r="B704" s="148" t="s">
        <v>792</v>
      </c>
      <c r="C704" s="149" t="s">
        <v>303</v>
      </c>
      <c r="D704" s="150">
        <v>113</v>
      </c>
      <c r="E704" s="151">
        <v>739.9</v>
      </c>
    </row>
    <row r="705" spans="1:5" s="152" customFormat="1" ht="47.25" x14ac:dyDescent="0.25">
      <c r="A705" s="147" t="s">
        <v>793</v>
      </c>
      <c r="B705" s="148" t="s">
        <v>794</v>
      </c>
      <c r="C705" s="149" t="s">
        <v>283</v>
      </c>
      <c r="D705" s="150">
        <v>0</v>
      </c>
      <c r="E705" s="151">
        <v>460.4</v>
      </c>
    </row>
    <row r="706" spans="1:5" s="152" customFormat="1" ht="47.25" x14ac:dyDescent="0.25">
      <c r="A706" s="147" t="s">
        <v>795</v>
      </c>
      <c r="B706" s="148" t="s">
        <v>796</v>
      </c>
      <c r="C706" s="149" t="s">
        <v>283</v>
      </c>
      <c r="D706" s="150">
        <v>0</v>
      </c>
      <c r="E706" s="151">
        <v>460.4</v>
      </c>
    </row>
    <row r="707" spans="1:5" s="152" customFormat="1" ht="15.75" x14ac:dyDescent="0.25">
      <c r="A707" s="147" t="s">
        <v>797</v>
      </c>
      <c r="B707" s="148" t="s">
        <v>798</v>
      </c>
      <c r="C707" s="149" t="s">
        <v>283</v>
      </c>
      <c r="D707" s="150">
        <v>0</v>
      </c>
      <c r="E707" s="151">
        <v>460.4</v>
      </c>
    </row>
    <row r="708" spans="1:5" s="152" customFormat="1" ht="31.5" x14ac:dyDescent="0.25">
      <c r="A708" s="147" t="s">
        <v>290</v>
      </c>
      <c r="B708" s="148" t="s">
        <v>798</v>
      </c>
      <c r="C708" s="149" t="s">
        <v>291</v>
      </c>
      <c r="D708" s="150">
        <v>0</v>
      </c>
      <c r="E708" s="151">
        <v>460.4</v>
      </c>
    </row>
    <row r="709" spans="1:5" s="152" customFormat="1" ht="15.75" x14ac:dyDescent="0.25">
      <c r="A709" s="147" t="s">
        <v>442</v>
      </c>
      <c r="B709" s="148" t="s">
        <v>798</v>
      </c>
      <c r="C709" s="149" t="s">
        <v>291</v>
      </c>
      <c r="D709" s="150">
        <v>113</v>
      </c>
      <c r="E709" s="151">
        <v>460.4</v>
      </c>
    </row>
    <row r="710" spans="1:5" s="146" customFormat="1" ht="15.75" x14ac:dyDescent="0.25">
      <c r="A710" s="263" t="s">
        <v>799</v>
      </c>
      <c r="B710" s="263"/>
      <c r="C710" s="263"/>
      <c r="D710" s="263"/>
      <c r="E710" s="145">
        <v>1423879.6</v>
      </c>
    </row>
    <row r="711" spans="1:5" ht="25.5" customHeight="1" x14ac:dyDescent="0.2">
      <c r="A711" s="153"/>
      <c r="B711" s="154"/>
      <c r="C711" s="154"/>
      <c r="D711" s="154"/>
      <c r="E711" s="155"/>
    </row>
    <row r="712" spans="1:5" ht="11.25" customHeight="1" x14ac:dyDescent="0.2">
      <c r="A712" s="156"/>
      <c r="B712" s="157"/>
      <c r="C712" s="157"/>
      <c r="D712" s="157"/>
      <c r="E712" s="158"/>
    </row>
    <row r="713" spans="1:5" s="159" customFormat="1" ht="15.75" x14ac:dyDescent="0.25">
      <c r="A713" s="159" t="s">
        <v>800</v>
      </c>
      <c r="B713" s="160"/>
      <c r="C713" s="160"/>
      <c r="D713" s="258" t="s">
        <v>0</v>
      </c>
      <c r="E713" s="258"/>
    </row>
  </sheetData>
  <autoFilter ref="A18:U710" xr:uid="{00000000-0009-0000-0000-000003000000}"/>
  <mergeCells count="6">
    <mergeCell ref="D713:E713"/>
    <mergeCell ref="A14:E14"/>
    <mergeCell ref="A16:A17"/>
    <mergeCell ref="B16:D16"/>
    <mergeCell ref="E16:E17"/>
    <mergeCell ref="A710:D710"/>
  </mergeCells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8:D66"/>
  <sheetViews>
    <sheetView showGridLines="0" workbookViewId="0">
      <selection activeCell="D35" sqref="D35"/>
    </sheetView>
  </sheetViews>
  <sheetFormatPr defaultColWidth="9.140625" defaultRowHeight="15.75" x14ac:dyDescent="0.25"/>
  <cols>
    <col min="1" max="1" width="74.85546875" style="187" customWidth="1"/>
    <col min="2" max="2" width="8.28515625" style="187" customWidth="1"/>
    <col min="3" max="3" width="10.42578125" style="187" customWidth="1"/>
    <col min="4" max="4" width="11.7109375" style="187" customWidth="1"/>
    <col min="5" max="16384" width="9.140625" style="187"/>
  </cols>
  <sheetData>
    <row r="8" spans="1:4" s="203" customFormat="1" ht="12.75" x14ac:dyDescent="0.2"/>
    <row r="9" spans="1:4" s="203" customFormat="1" ht="12.75" x14ac:dyDescent="0.2"/>
    <row r="10" spans="1:4" s="203" customFormat="1" ht="12.75" x14ac:dyDescent="0.2"/>
    <row r="11" spans="1:4" s="203" customFormat="1" ht="12.75" x14ac:dyDescent="0.2"/>
    <row r="12" spans="1:4" s="203" customFormat="1" ht="12.75" x14ac:dyDescent="0.2"/>
    <row r="13" spans="1:4" s="203" customFormat="1" ht="12.75" x14ac:dyDescent="0.2"/>
    <row r="14" spans="1:4" s="203" customFormat="1" ht="31.5" customHeight="1" x14ac:dyDescent="0.2"/>
    <row r="15" spans="1:4" s="203" customFormat="1" ht="39" customHeight="1" x14ac:dyDescent="0.3">
      <c r="A15" s="259" t="s">
        <v>826</v>
      </c>
      <c r="B15" s="259"/>
      <c r="C15" s="259"/>
      <c r="D15" s="259"/>
    </row>
    <row r="16" spans="1:4" ht="16.5" customHeight="1" x14ac:dyDescent="0.25">
      <c r="A16" s="202"/>
      <c r="B16" s="190"/>
      <c r="C16" s="190"/>
      <c r="D16" s="190"/>
    </row>
    <row r="17" spans="1:4" x14ac:dyDescent="0.25">
      <c r="A17" s="260" t="s">
        <v>276</v>
      </c>
      <c r="B17" s="265" t="s">
        <v>218</v>
      </c>
      <c r="C17" s="265"/>
      <c r="D17" s="260" t="s">
        <v>277</v>
      </c>
    </row>
    <row r="18" spans="1:4" ht="18.600000000000001" customHeight="1" x14ac:dyDescent="0.25">
      <c r="A18" s="260"/>
      <c r="B18" s="201" t="s">
        <v>803</v>
      </c>
      <c r="C18" s="201" t="s">
        <v>804</v>
      </c>
      <c r="D18" s="260"/>
    </row>
    <row r="19" spans="1:4" ht="12.75" customHeight="1" x14ac:dyDescent="0.25">
      <c r="A19" s="200">
        <v>1</v>
      </c>
      <c r="B19" s="200">
        <v>2</v>
      </c>
      <c r="C19" s="200">
        <v>3</v>
      </c>
      <c r="D19" s="200">
        <v>4</v>
      </c>
    </row>
    <row r="20" spans="1:4" s="197" customFormat="1" x14ac:dyDescent="0.25">
      <c r="A20" s="199" t="s">
        <v>811</v>
      </c>
      <c r="B20" s="198">
        <v>1</v>
      </c>
      <c r="C20" s="198"/>
      <c r="D20" s="193">
        <f>SUM(D21:D28)</f>
        <v>148529.5</v>
      </c>
    </row>
    <row r="21" spans="1:4" ht="31.5" x14ac:dyDescent="0.25">
      <c r="A21" s="196" t="s">
        <v>601</v>
      </c>
      <c r="B21" s="195">
        <v>1</v>
      </c>
      <c r="C21" s="195">
        <v>2</v>
      </c>
      <c r="D21" s="194">
        <v>3571.9</v>
      </c>
    </row>
    <row r="22" spans="1:4" ht="47.25" x14ac:dyDescent="0.25">
      <c r="A22" s="196" t="s">
        <v>756</v>
      </c>
      <c r="B22" s="195">
        <v>1</v>
      </c>
      <c r="C22" s="195">
        <v>3</v>
      </c>
      <c r="D22" s="194">
        <v>2180.1999999999998</v>
      </c>
    </row>
    <row r="23" spans="1:4" ht="47.25" x14ac:dyDescent="0.25">
      <c r="A23" s="196" t="s">
        <v>480</v>
      </c>
      <c r="B23" s="195">
        <v>1</v>
      </c>
      <c r="C23" s="195">
        <v>4</v>
      </c>
      <c r="D23" s="194">
        <v>52916.2</v>
      </c>
    </row>
    <row r="24" spans="1:4" x14ac:dyDescent="0.25">
      <c r="A24" s="196" t="s">
        <v>607</v>
      </c>
      <c r="B24" s="195">
        <v>1</v>
      </c>
      <c r="C24" s="195">
        <v>5</v>
      </c>
      <c r="D24" s="194">
        <v>9.1999999999999993</v>
      </c>
    </row>
    <row r="25" spans="1:4" ht="31.5" x14ac:dyDescent="0.25">
      <c r="A25" s="196" t="s">
        <v>501</v>
      </c>
      <c r="B25" s="195">
        <v>1</v>
      </c>
      <c r="C25" s="195">
        <v>6</v>
      </c>
      <c r="D25" s="194">
        <v>17327.2</v>
      </c>
    </row>
    <row r="26" spans="1:4" x14ac:dyDescent="0.25">
      <c r="A26" s="196" t="s">
        <v>776</v>
      </c>
      <c r="B26" s="195">
        <v>1</v>
      </c>
      <c r="C26" s="195">
        <v>7</v>
      </c>
      <c r="D26" s="194">
        <v>130.5</v>
      </c>
    </row>
    <row r="27" spans="1:4" x14ac:dyDescent="0.25">
      <c r="A27" s="196" t="s">
        <v>781</v>
      </c>
      <c r="B27" s="195">
        <v>1</v>
      </c>
      <c r="C27" s="195">
        <v>11</v>
      </c>
      <c r="D27" s="194">
        <v>300</v>
      </c>
    </row>
    <row r="28" spans="1:4" x14ac:dyDescent="0.25">
      <c r="A28" s="196" t="s">
        <v>442</v>
      </c>
      <c r="B28" s="195">
        <v>1</v>
      </c>
      <c r="C28" s="195">
        <v>13</v>
      </c>
      <c r="D28" s="194">
        <v>72094.3</v>
      </c>
    </row>
    <row r="29" spans="1:4" s="197" customFormat="1" x14ac:dyDescent="0.25">
      <c r="A29" s="199" t="s">
        <v>819</v>
      </c>
      <c r="B29" s="198">
        <v>2</v>
      </c>
      <c r="C29" s="198"/>
      <c r="D29" s="193">
        <f>D30</f>
        <v>36.5</v>
      </c>
    </row>
    <row r="30" spans="1:4" x14ac:dyDescent="0.25">
      <c r="A30" s="196" t="s">
        <v>786</v>
      </c>
      <c r="B30" s="195">
        <v>2</v>
      </c>
      <c r="C30" s="195">
        <v>4</v>
      </c>
      <c r="D30" s="194">
        <v>36.5</v>
      </c>
    </row>
    <row r="31" spans="1:4" s="197" customFormat="1" ht="31.5" x14ac:dyDescent="0.25">
      <c r="A31" s="199" t="s">
        <v>823</v>
      </c>
      <c r="B31" s="198">
        <v>3</v>
      </c>
      <c r="C31" s="198"/>
      <c r="D31" s="193">
        <f>D32</f>
        <v>6211</v>
      </c>
    </row>
    <row r="32" spans="1:4" ht="31.5" x14ac:dyDescent="0.25">
      <c r="A32" s="196" t="s">
        <v>664</v>
      </c>
      <c r="B32" s="195">
        <v>3</v>
      </c>
      <c r="C32" s="195">
        <v>14</v>
      </c>
      <c r="D32" s="194">
        <v>6211</v>
      </c>
    </row>
    <row r="33" spans="1:4" s="197" customFormat="1" x14ac:dyDescent="0.25">
      <c r="A33" s="199" t="s">
        <v>814</v>
      </c>
      <c r="B33" s="198">
        <v>4</v>
      </c>
      <c r="C33" s="198"/>
      <c r="D33" s="193">
        <f>D34+D35+D36</f>
        <v>10521.900000000001</v>
      </c>
    </row>
    <row r="34" spans="1:4" x14ac:dyDescent="0.25">
      <c r="A34" s="196" t="s">
        <v>471</v>
      </c>
      <c r="B34" s="195">
        <v>4</v>
      </c>
      <c r="C34" s="195">
        <v>5</v>
      </c>
      <c r="D34" s="194">
        <v>1159.2</v>
      </c>
    </row>
    <row r="35" spans="1:4" x14ac:dyDescent="0.25">
      <c r="A35" s="196" t="s">
        <v>555</v>
      </c>
      <c r="B35" s="195">
        <v>4</v>
      </c>
      <c r="C35" s="195">
        <v>9</v>
      </c>
      <c r="D35" s="194">
        <v>8862.7000000000007</v>
      </c>
    </row>
    <row r="36" spans="1:4" x14ac:dyDescent="0.25">
      <c r="A36" s="196" t="s">
        <v>528</v>
      </c>
      <c r="B36" s="195">
        <v>4</v>
      </c>
      <c r="C36" s="195">
        <v>12</v>
      </c>
      <c r="D36" s="194">
        <v>500</v>
      </c>
    </row>
    <row r="37" spans="1:4" s="197" customFormat="1" x14ac:dyDescent="0.25">
      <c r="A37" s="199" t="s">
        <v>815</v>
      </c>
      <c r="B37" s="198">
        <v>5</v>
      </c>
      <c r="C37" s="198"/>
      <c r="D37" s="193">
        <f>D38+D39</f>
        <v>110805.5</v>
      </c>
    </row>
    <row r="38" spans="1:4" x14ac:dyDescent="0.25">
      <c r="A38" s="196" t="s">
        <v>533</v>
      </c>
      <c r="B38" s="195">
        <v>5</v>
      </c>
      <c r="C38" s="195">
        <v>1</v>
      </c>
      <c r="D38" s="194">
        <v>2906</v>
      </c>
    </row>
    <row r="39" spans="1:4" x14ac:dyDescent="0.25">
      <c r="A39" s="196" t="s">
        <v>486</v>
      </c>
      <c r="B39" s="195">
        <v>5</v>
      </c>
      <c r="C39" s="195">
        <v>5</v>
      </c>
      <c r="D39" s="194">
        <v>107899.5</v>
      </c>
    </row>
    <row r="40" spans="1:4" s="197" customFormat="1" x14ac:dyDescent="0.25">
      <c r="A40" s="199" t="s">
        <v>806</v>
      </c>
      <c r="B40" s="198">
        <v>7</v>
      </c>
      <c r="C40" s="198"/>
      <c r="D40" s="193">
        <f>SUM(D41:D46)</f>
        <v>931343.29999999981</v>
      </c>
    </row>
    <row r="41" spans="1:4" x14ac:dyDescent="0.25">
      <c r="A41" s="196" t="s">
        <v>292</v>
      </c>
      <c r="B41" s="195">
        <v>7</v>
      </c>
      <c r="C41" s="195">
        <v>1</v>
      </c>
      <c r="D41" s="194">
        <v>250394.7</v>
      </c>
    </row>
    <row r="42" spans="1:4" x14ac:dyDescent="0.25">
      <c r="A42" s="196" t="s">
        <v>312</v>
      </c>
      <c r="B42" s="195">
        <v>7</v>
      </c>
      <c r="C42" s="195">
        <v>2</v>
      </c>
      <c r="D42" s="194">
        <v>597126.69999999995</v>
      </c>
    </row>
    <row r="43" spans="1:4" x14ac:dyDescent="0.25">
      <c r="A43" s="196" t="s">
        <v>351</v>
      </c>
      <c r="B43" s="195">
        <v>7</v>
      </c>
      <c r="C43" s="195">
        <v>3</v>
      </c>
      <c r="D43" s="194">
        <v>63338.1</v>
      </c>
    </row>
    <row r="44" spans="1:4" ht="17.45" customHeight="1" x14ac:dyDescent="0.25">
      <c r="A44" s="196" t="s">
        <v>299</v>
      </c>
      <c r="B44" s="195">
        <v>7</v>
      </c>
      <c r="C44" s="195">
        <v>5</v>
      </c>
      <c r="D44" s="194">
        <v>632.20000000000005</v>
      </c>
    </row>
    <row r="45" spans="1:4" x14ac:dyDescent="0.25">
      <c r="A45" s="196" t="s">
        <v>386</v>
      </c>
      <c r="B45" s="195">
        <v>7</v>
      </c>
      <c r="C45" s="195">
        <v>7</v>
      </c>
      <c r="D45" s="194">
        <v>3426.9</v>
      </c>
    </row>
    <row r="46" spans="1:4" x14ac:dyDescent="0.25">
      <c r="A46" s="196" t="s">
        <v>372</v>
      </c>
      <c r="B46" s="195">
        <v>7</v>
      </c>
      <c r="C46" s="195">
        <v>9</v>
      </c>
      <c r="D46" s="194">
        <v>16424.7</v>
      </c>
    </row>
    <row r="47" spans="1:4" s="197" customFormat="1" x14ac:dyDescent="0.25">
      <c r="A47" s="199" t="s">
        <v>807</v>
      </c>
      <c r="B47" s="198">
        <v>8</v>
      </c>
      <c r="C47" s="198"/>
      <c r="D47" s="193">
        <f>D48+D49</f>
        <v>50397.1</v>
      </c>
    </row>
    <row r="48" spans="1:4" x14ac:dyDescent="0.25">
      <c r="A48" s="196" t="s">
        <v>397</v>
      </c>
      <c r="B48" s="195">
        <v>8</v>
      </c>
      <c r="C48" s="195">
        <v>1</v>
      </c>
      <c r="D48" s="194">
        <v>46297.9</v>
      </c>
    </row>
    <row r="49" spans="1:4" x14ac:dyDescent="0.25">
      <c r="A49" s="196" t="s">
        <v>437</v>
      </c>
      <c r="B49" s="195">
        <v>8</v>
      </c>
      <c r="C49" s="195">
        <v>4</v>
      </c>
      <c r="D49" s="194">
        <v>4099.2</v>
      </c>
    </row>
    <row r="50" spans="1:4" s="197" customFormat="1" x14ac:dyDescent="0.25">
      <c r="A50" s="199" t="s">
        <v>820</v>
      </c>
      <c r="B50" s="198">
        <v>9</v>
      </c>
      <c r="C50" s="198"/>
      <c r="D50" s="193">
        <f>D51</f>
        <v>299</v>
      </c>
    </row>
    <row r="51" spans="1:4" x14ac:dyDescent="0.25">
      <c r="A51" s="196" t="s">
        <v>719</v>
      </c>
      <c r="B51" s="195">
        <v>9</v>
      </c>
      <c r="C51" s="195">
        <v>9</v>
      </c>
      <c r="D51" s="194">
        <v>299</v>
      </c>
    </row>
    <row r="52" spans="1:4" s="197" customFormat="1" x14ac:dyDescent="0.25">
      <c r="A52" s="199" t="s">
        <v>809</v>
      </c>
      <c r="B52" s="198">
        <v>10</v>
      </c>
      <c r="C52" s="198"/>
      <c r="D52" s="193">
        <f>D53+D54+D55+D56</f>
        <v>47544.800000000003</v>
      </c>
    </row>
    <row r="53" spans="1:4" x14ac:dyDescent="0.25">
      <c r="A53" s="196" t="s">
        <v>585</v>
      </c>
      <c r="B53" s="195">
        <v>10</v>
      </c>
      <c r="C53" s="195">
        <v>1</v>
      </c>
      <c r="D53" s="194">
        <v>5795.8</v>
      </c>
    </row>
    <row r="54" spans="1:4" x14ac:dyDescent="0.25">
      <c r="A54" s="196" t="s">
        <v>492</v>
      </c>
      <c r="B54" s="195">
        <v>10</v>
      </c>
      <c r="C54" s="195">
        <v>3</v>
      </c>
      <c r="D54" s="194">
        <v>11815.6</v>
      </c>
    </row>
    <row r="55" spans="1:4" x14ac:dyDescent="0.25">
      <c r="A55" s="196" t="s">
        <v>365</v>
      </c>
      <c r="B55" s="195">
        <v>10</v>
      </c>
      <c r="C55" s="195">
        <v>4</v>
      </c>
      <c r="D55" s="194">
        <v>29828.400000000001</v>
      </c>
    </row>
    <row r="56" spans="1:4" x14ac:dyDescent="0.25">
      <c r="A56" s="196" t="s">
        <v>736</v>
      </c>
      <c r="B56" s="195">
        <v>10</v>
      </c>
      <c r="C56" s="195">
        <v>6</v>
      </c>
      <c r="D56" s="194">
        <v>105</v>
      </c>
    </row>
    <row r="57" spans="1:4" s="197" customFormat="1" x14ac:dyDescent="0.25">
      <c r="A57" s="199" t="s">
        <v>821</v>
      </c>
      <c r="B57" s="198">
        <v>11</v>
      </c>
      <c r="C57" s="198"/>
      <c r="D57" s="193">
        <f>D58</f>
        <v>3754.3</v>
      </c>
    </row>
    <row r="58" spans="1:4" x14ac:dyDescent="0.25">
      <c r="A58" s="196" t="s">
        <v>682</v>
      </c>
      <c r="B58" s="195">
        <v>11</v>
      </c>
      <c r="C58" s="195">
        <v>1</v>
      </c>
      <c r="D58" s="194">
        <v>3754.3</v>
      </c>
    </row>
    <row r="59" spans="1:4" s="197" customFormat="1" x14ac:dyDescent="0.25">
      <c r="A59" s="199" t="s">
        <v>816</v>
      </c>
      <c r="B59" s="198">
        <v>12</v>
      </c>
      <c r="C59" s="198"/>
      <c r="D59" s="193">
        <f>D60</f>
        <v>3458</v>
      </c>
    </row>
    <row r="60" spans="1:4" x14ac:dyDescent="0.25">
      <c r="A60" s="196" t="s">
        <v>561</v>
      </c>
      <c r="B60" s="195">
        <v>12</v>
      </c>
      <c r="C60" s="195">
        <v>2</v>
      </c>
      <c r="D60" s="194">
        <v>3458</v>
      </c>
    </row>
    <row r="61" spans="1:4" s="197" customFormat="1" ht="47.25" x14ac:dyDescent="0.25">
      <c r="A61" s="199" t="s">
        <v>812</v>
      </c>
      <c r="B61" s="198">
        <v>14</v>
      </c>
      <c r="C61" s="198"/>
      <c r="D61" s="193">
        <f>D62+D63</f>
        <v>110978.70000000001</v>
      </c>
    </row>
    <row r="62" spans="1:4" ht="31.5" x14ac:dyDescent="0.25">
      <c r="A62" s="196" t="s">
        <v>513</v>
      </c>
      <c r="B62" s="195">
        <v>14</v>
      </c>
      <c r="C62" s="195">
        <v>1</v>
      </c>
      <c r="D62" s="194">
        <v>93458.8</v>
      </c>
    </row>
    <row r="63" spans="1:4" x14ac:dyDescent="0.25">
      <c r="A63" s="196" t="s">
        <v>510</v>
      </c>
      <c r="B63" s="195">
        <v>14</v>
      </c>
      <c r="C63" s="195">
        <v>3</v>
      </c>
      <c r="D63" s="194">
        <v>17519.900000000001</v>
      </c>
    </row>
    <row r="64" spans="1:4" x14ac:dyDescent="0.25">
      <c r="A64" s="266" t="s">
        <v>799</v>
      </c>
      <c r="B64" s="266"/>
      <c r="C64" s="266"/>
      <c r="D64" s="193">
        <f>D20+D29+D31+D33+D37+D40+D47+D50+D52+D57+D59+D61</f>
        <v>1423879.5999999999</v>
      </c>
    </row>
    <row r="65" spans="1:4" ht="25.5" customHeight="1" x14ac:dyDescent="0.25">
      <c r="A65" s="192"/>
      <c r="B65" s="191"/>
      <c r="C65" s="191"/>
      <c r="D65" s="190"/>
    </row>
    <row r="66" spans="1:4" ht="13.15" customHeight="1" x14ac:dyDescent="0.25">
      <c r="A66" s="189" t="s">
        <v>825</v>
      </c>
      <c r="B66" s="188"/>
      <c r="C66" s="264" t="s">
        <v>0</v>
      </c>
      <c r="D66" s="264"/>
    </row>
  </sheetData>
  <autoFilter ref="A19:AB64" xr:uid="{00000000-0009-0000-0000-000004000000}"/>
  <mergeCells count="6">
    <mergeCell ref="C66:D66"/>
    <mergeCell ref="A15:D15"/>
    <mergeCell ref="A17:A18"/>
    <mergeCell ref="B17:C17"/>
    <mergeCell ref="D17:D18"/>
    <mergeCell ref="A64:C64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2:G715"/>
  <sheetViews>
    <sheetView showGridLines="0" workbookViewId="0">
      <selection activeCell="J23" sqref="J23"/>
    </sheetView>
  </sheetViews>
  <sheetFormatPr defaultRowHeight="15.75" x14ac:dyDescent="0.25"/>
  <cols>
    <col min="1" max="1" width="63.140625" style="164" customWidth="1"/>
    <col min="2" max="2" width="5.7109375" style="186" customWidth="1"/>
    <col min="3" max="3" width="8" style="186" customWidth="1"/>
    <col min="4" max="4" width="9.85546875" style="186" customWidth="1"/>
    <col min="5" max="5" width="13.140625" style="186" customWidth="1"/>
    <col min="6" max="6" width="7.5703125" style="186" customWidth="1"/>
    <col min="7" max="7" width="12.28515625" style="164" customWidth="1"/>
    <col min="8" max="8" width="3.140625" style="164" customWidth="1"/>
    <col min="9" max="234" width="9.140625" style="164" customWidth="1"/>
    <col min="235" max="16384" width="9.140625" style="164"/>
  </cols>
  <sheetData>
    <row r="12" spans="1:7" x14ac:dyDescent="0.25">
      <c r="A12" s="162"/>
      <c r="B12" s="163"/>
      <c r="C12" s="163"/>
      <c r="D12" s="163"/>
      <c r="E12" s="163"/>
      <c r="F12" s="163"/>
      <c r="G12" s="162"/>
    </row>
    <row r="13" spans="1:7" ht="12.75" customHeight="1" x14ac:dyDescent="0.25">
      <c r="A13" s="165"/>
      <c r="B13" s="166"/>
      <c r="C13" s="166"/>
      <c r="D13" s="166"/>
      <c r="E13" s="166"/>
      <c r="F13" s="166"/>
      <c r="G13" s="167"/>
    </row>
    <row r="14" spans="1:7" ht="41.25" customHeight="1" x14ac:dyDescent="0.3">
      <c r="A14" s="268" t="s">
        <v>801</v>
      </c>
      <c r="B14" s="268"/>
      <c r="C14" s="268"/>
      <c r="D14" s="268"/>
      <c r="E14" s="268"/>
      <c r="F14" s="268"/>
      <c r="G14" s="268"/>
    </row>
    <row r="15" spans="1:7" ht="16.5" customHeight="1" x14ac:dyDescent="0.3">
      <c r="A15" s="168"/>
      <c r="B15" s="168"/>
      <c r="C15" s="168"/>
      <c r="D15" s="168"/>
      <c r="E15" s="168"/>
      <c r="F15" s="168"/>
      <c r="G15" s="168"/>
    </row>
    <row r="16" spans="1:7" x14ac:dyDescent="0.25">
      <c r="A16" s="262" t="s">
        <v>276</v>
      </c>
      <c r="B16" s="269" t="s">
        <v>218</v>
      </c>
      <c r="C16" s="269"/>
      <c r="D16" s="269"/>
      <c r="E16" s="269"/>
      <c r="F16" s="269"/>
      <c r="G16" s="262" t="s">
        <v>277</v>
      </c>
    </row>
    <row r="17" spans="1:7" ht="30" customHeight="1" x14ac:dyDescent="0.25">
      <c r="A17" s="262"/>
      <c r="B17" s="224" t="s">
        <v>802</v>
      </c>
      <c r="C17" s="224" t="s">
        <v>803</v>
      </c>
      <c r="D17" s="224" t="s">
        <v>804</v>
      </c>
      <c r="E17" s="224" t="s">
        <v>278</v>
      </c>
      <c r="F17" s="224" t="s">
        <v>279</v>
      </c>
      <c r="G17" s="262"/>
    </row>
    <row r="18" spans="1:7" ht="12.75" customHeight="1" x14ac:dyDescent="0.25">
      <c r="A18" s="169">
        <v>1</v>
      </c>
      <c r="B18" s="169">
        <v>2</v>
      </c>
      <c r="C18" s="169">
        <v>3</v>
      </c>
      <c r="D18" s="169">
        <v>4</v>
      </c>
      <c r="E18" s="169">
        <v>5</v>
      </c>
      <c r="F18" s="169">
        <v>6</v>
      </c>
      <c r="G18" s="169">
        <v>7</v>
      </c>
    </row>
    <row r="19" spans="1:7" s="176" customFormat="1" ht="31.5" x14ac:dyDescent="0.25">
      <c r="A19" s="170" t="s">
        <v>805</v>
      </c>
      <c r="B19" s="171">
        <v>904</v>
      </c>
      <c r="C19" s="172">
        <v>0</v>
      </c>
      <c r="D19" s="172">
        <v>0</v>
      </c>
      <c r="E19" s="173" t="s">
        <v>283</v>
      </c>
      <c r="F19" s="174" t="s">
        <v>283</v>
      </c>
      <c r="G19" s="175">
        <v>56437.1</v>
      </c>
    </row>
    <row r="20" spans="1:7" x14ac:dyDescent="0.25">
      <c r="A20" s="177" t="s">
        <v>806</v>
      </c>
      <c r="B20" s="178">
        <v>904</v>
      </c>
      <c r="C20" s="179">
        <v>7</v>
      </c>
      <c r="D20" s="179">
        <v>0</v>
      </c>
      <c r="E20" s="180" t="s">
        <v>283</v>
      </c>
      <c r="F20" s="181" t="s">
        <v>283</v>
      </c>
      <c r="G20" s="182">
        <v>9886</v>
      </c>
    </row>
    <row r="21" spans="1:7" x14ac:dyDescent="0.25">
      <c r="A21" s="177" t="s">
        <v>351</v>
      </c>
      <c r="B21" s="178">
        <v>904</v>
      </c>
      <c r="C21" s="179">
        <v>7</v>
      </c>
      <c r="D21" s="179">
        <v>3</v>
      </c>
      <c r="E21" s="180" t="s">
        <v>283</v>
      </c>
      <c r="F21" s="181" t="s">
        <v>283</v>
      </c>
      <c r="G21" s="182">
        <v>9840</v>
      </c>
    </row>
    <row r="22" spans="1:7" ht="47.25" x14ac:dyDescent="0.25">
      <c r="A22" s="177" t="s">
        <v>389</v>
      </c>
      <c r="B22" s="178">
        <v>904</v>
      </c>
      <c r="C22" s="179">
        <v>7</v>
      </c>
      <c r="D22" s="179">
        <v>3</v>
      </c>
      <c r="E22" s="180" t="s">
        <v>390</v>
      </c>
      <c r="F22" s="181" t="s">
        <v>283</v>
      </c>
      <c r="G22" s="182">
        <v>9840</v>
      </c>
    </row>
    <row r="23" spans="1:7" ht="47.25" x14ac:dyDescent="0.25">
      <c r="A23" s="177" t="s">
        <v>391</v>
      </c>
      <c r="B23" s="178">
        <v>904</v>
      </c>
      <c r="C23" s="179">
        <v>7</v>
      </c>
      <c r="D23" s="179">
        <v>3</v>
      </c>
      <c r="E23" s="180" t="s">
        <v>392</v>
      </c>
      <c r="F23" s="181" t="s">
        <v>283</v>
      </c>
      <c r="G23" s="182">
        <v>9840</v>
      </c>
    </row>
    <row r="24" spans="1:7" ht="31.5" x14ac:dyDescent="0.25">
      <c r="A24" s="177" t="s">
        <v>423</v>
      </c>
      <c r="B24" s="178">
        <v>904</v>
      </c>
      <c r="C24" s="179">
        <v>7</v>
      </c>
      <c r="D24" s="179">
        <v>3</v>
      </c>
      <c r="E24" s="180" t="s">
        <v>424</v>
      </c>
      <c r="F24" s="181" t="s">
        <v>283</v>
      </c>
      <c r="G24" s="182">
        <v>9840</v>
      </c>
    </row>
    <row r="25" spans="1:7" x14ac:dyDescent="0.25">
      <c r="A25" s="177" t="s">
        <v>425</v>
      </c>
      <c r="B25" s="178">
        <v>904</v>
      </c>
      <c r="C25" s="179">
        <v>7</v>
      </c>
      <c r="D25" s="179">
        <v>3</v>
      </c>
      <c r="E25" s="180" t="s">
        <v>426</v>
      </c>
      <c r="F25" s="181" t="s">
        <v>283</v>
      </c>
      <c r="G25" s="182">
        <v>21</v>
      </c>
    </row>
    <row r="26" spans="1:7" x14ac:dyDescent="0.25">
      <c r="A26" s="177" t="s">
        <v>329</v>
      </c>
      <c r="B26" s="178">
        <v>904</v>
      </c>
      <c r="C26" s="179">
        <v>7</v>
      </c>
      <c r="D26" s="179">
        <v>3</v>
      </c>
      <c r="E26" s="180" t="s">
        <v>426</v>
      </c>
      <c r="F26" s="181" t="s">
        <v>330</v>
      </c>
      <c r="G26" s="182">
        <v>21</v>
      </c>
    </row>
    <row r="27" spans="1:7" x14ac:dyDescent="0.25">
      <c r="A27" s="177" t="s">
        <v>300</v>
      </c>
      <c r="B27" s="178">
        <v>904</v>
      </c>
      <c r="C27" s="179">
        <v>7</v>
      </c>
      <c r="D27" s="179">
        <v>3</v>
      </c>
      <c r="E27" s="180" t="s">
        <v>428</v>
      </c>
      <c r="F27" s="181" t="s">
        <v>283</v>
      </c>
      <c r="G27" s="182">
        <v>5898</v>
      </c>
    </row>
    <row r="28" spans="1:7" ht="63" x14ac:dyDescent="0.25">
      <c r="A28" s="177" t="s">
        <v>306</v>
      </c>
      <c r="B28" s="178">
        <v>904</v>
      </c>
      <c r="C28" s="179">
        <v>7</v>
      </c>
      <c r="D28" s="179">
        <v>3</v>
      </c>
      <c r="E28" s="180" t="s">
        <v>428</v>
      </c>
      <c r="F28" s="181" t="s">
        <v>167</v>
      </c>
      <c r="G28" s="182">
        <v>5323.5</v>
      </c>
    </row>
    <row r="29" spans="1:7" ht="31.5" x14ac:dyDescent="0.25">
      <c r="A29" s="177" t="s">
        <v>290</v>
      </c>
      <c r="B29" s="178">
        <v>904</v>
      </c>
      <c r="C29" s="179">
        <v>7</v>
      </c>
      <c r="D29" s="179">
        <v>3</v>
      </c>
      <c r="E29" s="180" t="s">
        <v>428</v>
      </c>
      <c r="F29" s="181" t="s">
        <v>291</v>
      </c>
      <c r="G29" s="182">
        <v>574.5</v>
      </c>
    </row>
    <row r="30" spans="1:7" ht="141" customHeight="1" x14ac:dyDescent="0.25">
      <c r="A30" s="177" t="s">
        <v>354</v>
      </c>
      <c r="B30" s="178">
        <v>904</v>
      </c>
      <c r="C30" s="179">
        <v>7</v>
      </c>
      <c r="D30" s="179">
        <v>3</v>
      </c>
      <c r="E30" s="180" t="s">
        <v>429</v>
      </c>
      <c r="F30" s="181" t="s">
        <v>283</v>
      </c>
      <c r="G30" s="182">
        <v>3751</v>
      </c>
    </row>
    <row r="31" spans="1:7" ht="63" x14ac:dyDescent="0.25">
      <c r="A31" s="177" t="s">
        <v>306</v>
      </c>
      <c r="B31" s="178">
        <v>904</v>
      </c>
      <c r="C31" s="179">
        <v>7</v>
      </c>
      <c r="D31" s="179">
        <v>3</v>
      </c>
      <c r="E31" s="180" t="s">
        <v>429</v>
      </c>
      <c r="F31" s="181" t="s">
        <v>167</v>
      </c>
      <c r="G31" s="182">
        <v>3751</v>
      </c>
    </row>
    <row r="32" spans="1:7" ht="16.5" customHeight="1" x14ac:dyDescent="0.25">
      <c r="A32" s="177" t="s">
        <v>307</v>
      </c>
      <c r="B32" s="178">
        <v>904</v>
      </c>
      <c r="C32" s="179">
        <v>7</v>
      </c>
      <c r="D32" s="179">
        <v>3</v>
      </c>
      <c r="E32" s="180" t="s">
        <v>430</v>
      </c>
      <c r="F32" s="181" t="s">
        <v>283</v>
      </c>
      <c r="G32" s="182">
        <v>170</v>
      </c>
    </row>
    <row r="33" spans="1:7" ht="31.5" x14ac:dyDescent="0.25">
      <c r="A33" s="177" t="s">
        <v>290</v>
      </c>
      <c r="B33" s="178">
        <v>904</v>
      </c>
      <c r="C33" s="179">
        <v>7</v>
      </c>
      <c r="D33" s="179">
        <v>3</v>
      </c>
      <c r="E33" s="180" t="s">
        <v>430</v>
      </c>
      <c r="F33" s="181" t="s">
        <v>291</v>
      </c>
      <c r="G33" s="182">
        <v>170</v>
      </c>
    </row>
    <row r="34" spans="1:7" ht="31.5" x14ac:dyDescent="0.25">
      <c r="A34" s="177" t="s">
        <v>299</v>
      </c>
      <c r="B34" s="178">
        <v>904</v>
      </c>
      <c r="C34" s="179">
        <v>7</v>
      </c>
      <c r="D34" s="179">
        <v>5</v>
      </c>
      <c r="E34" s="180" t="s">
        <v>283</v>
      </c>
      <c r="F34" s="181" t="s">
        <v>283</v>
      </c>
      <c r="G34" s="182">
        <v>46</v>
      </c>
    </row>
    <row r="35" spans="1:7" ht="47.25" x14ac:dyDescent="0.25">
      <c r="A35" s="177" t="s">
        <v>389</v>
      </c>
      <c r="B35" s="178">
        <v>904</v>
      </c>
      <c r="C35" s="179">
        <v>7</v>
      </c>
      <c r="D35" s="179">
        <v>5</v>
      </c>
      <c r="E35" s="180" t="s">
        <v>390</v>
      </c>
      <c r="F35" s="181" t="s">
        <v>283</v>
      </c>
      <c r="G35" s="182">
        <v>46</v>
      </c>
    </row>
    <row r="36" spans="1:7" ht="47.25" x14ac:dyDescent="0.25">
      <c r="A36" s="177" t="s">
        <v>391</v>
      </c>
      <c r="B36" s="178">
        <v>904</v>
      </c>
      <c r="C36" s="179">
        <v>7</v>
      </c>
      <c r="D36" s="179">
        <v>5</v>
      </c>
      <c r="E36" s="180" t="s">
        <v>392</v>
      </c>
      <c r="F36" s="181" t="s">
        <v>283</v>
      </c>
      <c r="G36" s="182">
        <v>46</v>
      </c>
    </row>
    <row r="37" spans="1:7" x14ac:dyDescent="0.25">
      <c r="A37" s="177" t="s">
        <v>393</v>
      </c>
      <c r="B37" s="178">
        <v>904</v>
      </c>
      <c r="C37" s="179">
        <v>7</v>
      </c>
      <c r="D37" s="179">
        <v>5</v>
      </c>
      <c r="E37" s="180" t="s">
        <v>394</v>
      </c>
      <c r="F37" s="181" t="s">
        <v>283</v>
      </c>
      <c r="G37" s="182">
        <v>10</v>
      </c>
    </row>
    <row r="38" spans="1:7" ht="31.5" x14ac:dyDescent="0.25">
      <c r="A38" s="177" t="s">
        <v>297</v>
      </c>
      <c r="B38" s="178">
        <v>904</v>
      </c>
      <c r="C38" s="179">
        <v>7</v>
      </c>
      <c r="D38" s="179">
        <v>5</v>
      </c>
      <c r="E38" s="180" t="s">
        <v>395</v>
      </c>
      <c r="F38" s="181" t="s">
        <v>283</v>
      </c>
      <c r="G38" s="182">
        <v>10</v>
      </c>
    </row>
    <row r="39" spans="1:7" ht="31.5" x14ac:dyDescent="0.25">
      <c r="A39" s="177" t="s">
        <v>290</v>
      </c>
      <c r="B39" s="178">
        <v>904</v>
      </c>
      <c r="C39" s="179">
        <v>7</v>
      </c>
      <c r="D39" s="179">
        <v>5</v>
      </c>
      <c r="E39" s="180" t="s">
        <v>395</v>
      </c>
      <c r="F39" s="181" t="s">
        <v>291</v>
      </c>
      <c r="G39" s="182">
        <v>10</v>
      </c>
    </row>
    <row r="40" spans="1:7" ht="31.5" x14ac:dyDescent="0.25">
      <c r="A40" s="177" t="s">
        <v>400</v>
      </c>
      <c r="B40" s="178">
        <v>904</v>
      </c>
      <c r="C40" s="179">
        <v>7</v>
      </c>
      <c r="D40" s="179">
        <v>5</v>
      </c>
      <c r="E40" s="180" t="s">
        <v>401</v>
      </c>
      <c r="F40" s="181" t="s">
        <v>283</v>
      </c>
      <c r="G40" s="182">
        <v>10</v>
      </c>
    </row>
    <row r="41" spans="1:7" ht="31.5" x14ac:dyDescent="0.25">
      <c r="A41" s="177" t="s">
        <v>297</v>
      </c>
      <c r="B41" s="178">
        <v>904</v>
      </c>
      <c r="C41" s="179">
        <v>7</v>
      </c>
      <c r="D41" s="179">
        <v>5</v>
      </c>
      <c r="E41" s="180" t="s">
        <v>402</v>
      </c>
      <c r="F41" s="181" t="s">
        <v>283</v>
      </c>
      <c r="G41" s="182">
        <v>10</v>
      </c>
    </row>
    <row r="42" spans="1:7" ht="31.5" x14ac:dyDescent="0.25">
      <c r="A42" s="177" t="s">
        <v>290</v>
      </c>
      <c r="B42" s="178">
        <v>904</v>
      </c>
      <c r="C42" s="179">
        <v>7</v>
      </c>
      <c r="D42" s="179">
        <v>5</v>
      </c>
      <c r="E42" s="180" t="s">
        <v>402</v>
      </c>
      <c r="F42" s="181" t="s">
        <v>291</v>
      </c>
      <c r="G42" s="182">
        <v>10</v>
      </c>
    </row>
    <row r="43" spans="1:7" ht="31.5" x14ac:dyDescent="0.25">
      <c r="A43" s="177" t="s">
        <v>410</v>
      </c>
      <c r="B43" s="178">
        <v>904</v>
      </c>
      <c r="C43" s="179">
        <v>7</v>
      </c>
      <c r="D43" s="179">
        <v>5</v>
      </c>
      <c r="E43" s="180" t="s">
        <v>411</v>
      </c>
      <c r="F43" s="181" t="s">
        <v>283</v>
      </c>
      <c r="G43" s="182">
        <v>10</v>
      </c>
    </row>
    <row r="44" spans="1:7" ht="31.5" x14ac:dyDescent="0.25">
      <c r="A44" s="177" t="s">
        <v>297</v>
      </c>
      <c r="B44" s="178">
        <v>904</v>
      </c>
      <c r="C44" s="179">
        <v>7</v>
      </c>
      <c r="D44" s="179">
        <v>5</v>
      </c>
      <c r="E44" s="180" t="s">
        <v>414</v>
      </c>
      <c r="F44" s="181" t="s">
        <v>283</v>
      </c>
      <c r="G44" s="182">
        <v>10</v>
      </c>
    </row>
    <row r="45" spans="1:7" ht="31.5" x14ac:dyDescent="0.25">
      <c r="A45" s="177" t="s">
        <v>290</v>
      </c>
      <c r="B45" s="178">
        <v>904</v>
      </c>
      <c r="C45" s="179">
        <v>7</v>
      </c>
      <c r="D45" s="179">
        <v>5</v>
      </c>
      <c r="E45" s="180" t="s">
        <v>414</v>
      </c>
      <c r="F45" s="181" t="s">
        <v>291</v>
      </c>
      <c r="G45" s="182">
        <v>10</v>
      </c>
    </row>
    <row r="46" spans="1:7" ht="31.5" x14ac:dyDescent="0.25">
      <c r="A46" s="177" t="s">
        <v>423</v>
      </c>
      <c r="B46" s="178">
        <v>904</v>
      </c>
      <c r="C46" s="179">
        <v>7</v>
      </c>
      <c r="D46" s="179">
        <v>5</v>
      </c>
      <c r="E46" s="180" t="s">
        <v>424</v>
      </c>
      <c r="F46" s="181" t="s">
        <v>283</v>
      </c>
      <c r="G46" s="182">
        <v>16</v>
      </c>
    </row>
    <row r="47" spans="1:7" ht="31.5" x14ac:dyDescent="0.25">
      <c r="A47" s="177" t="s">
        <v>297</v>
      </c>
      <c r="B47" s="178">
        <v>904</v>
      </c>
      <c r="C47" s="179">
        <v>7</v>
      </c>
      <c r="D47" s="179">
        <v>5</v>
      </c>
      <c r="E47" s="180" t="s">
        <v>427</v>
      </c>
      <c r="F47" s="181" t="s">
        <v>283</v>
      </c>
      <c r="G47" s="182">
        <v>16</v>
      </c>
    </row>
    <row r="48" spans="1:7" ht="31.5" x14ac:dyDescent="0.25">
      <c r="A48" s="177" t="s">
        <v>290</v>
      </c>
      <c r="B48" s="178">
        <v>904</v>
      </c>
      <c r="C48" s="179">
        <v>7</v>
      </c>
      <c r="D48" s="179">
        <v>5</v>
      </c>
      <c r="E48" s="180" t="s">
        <v>427</v>
      </c>
      <c r="F48" s="181" t="s">
        <v>291</v>
      </c>
      <c r="G48" s="182">
        <v>16</v>
      </c>
    </row>
    <row r="49" spans="1:7" x14ac:dyDescent="0.25">
      <c r="A49" s="177" t="s">
        <v>807</v>
      </c>
      <c r="B49" s="178">
        <v>904</v>
      </c>
      <c r="C49" s="179">
        <v>8</v>
      </c>
      <c r="D49" s="179">
        <v>0</v>
      </c>
      <c r="E49" s="180" t="s">
        <v>283</v>
      </c>
      <c r="F49" s="181" t="s">
        <v>283</v>
      </c>
      <c r="G49" s="182">
        <v>46551.1</v>
      </c>
    </row>
    <row r="50" spans="1:7" x14ac:dyDescent="0.25">
      <c r="A50" s="177" t="s">
        <v>397</v>
      </c>
      <c r="B50" s="178">
        <v>904</v>
      </c>
      <c r="C50" s="179">
        <v>8</v>
      </c>
      <c r="D50" s="179">
        <v>1</v>
      </c>
      <c r="E50" s="180" t="s">
        <v>283</v>
      </c>
      <c r="F50" s="181" t="s">
        <v>283</v>
      </c>
      <c r="G50" s="182">
        <v>42451.9</v>
      </c>
    </row>
    <row r="51" spans="1:7" ht="47.25" x14ac:dyDescent="0.25">
      <c r="A51" s="177" t="s">
        <v>389</v>
      </c>
      <c r="B51" s="178">
        <v>904</v>
      </c>
      <c r="C51" s="179">
        <v>8</v>
      </c>
      <c r="D51" s="179">
        <v>1</v>
      </c>
      <c r="E51" s="180" t="s">
        <v>390</v>
      </c>
      <c r="F51" s="181" t="s">
        <v>283</v>
      </c>
      <c r="G51" s="182">
        <v>42117.8</v>
      </c>
    </row>
    <row r="52" spans="1:7" ht="47.25" x14ac:dyDescent="0.25">
      <c r="A52" s="177" t="s">
        <v>391</v>
      </c>
      <c r="B52" s="178">
        <v>904</v>
      </c>
      <c r="C52" s="179">
        <v>8</v>
      </c>
      <c r="D52" s="179">
        <v>1</v>
      </c>
      <c r="E52" s="180" t="s">
        <v>392</v>
      </c>
      <c r="F52" s="181" t="s">
        <v>283</v>
      </c>
      <c r="G52" s="182">
        <v>42117.8</v>
      </c>
    </row>
    <row r="53" spans="1:7" x14ac:dyDescent="0.25">
      <c r="A53" s="177" t="s">
        <v>393</v>
      </c>
      <c r="B53" s="178">
        <v>904</v>
      </c>
      <c r="C53" s="179">
        <v>8</v>
      </c>
      <c r="D53" s="179">
        <v>1</v>
      </c>
      <c r="E53" s="180" t="s">
        <v>394</v>
      </c>
      <c r="F53" s="181" t="s">
        <v>283</v>
      </c>
      <c r="G53" s="182">
        <v>2850.9</v>
      </c>
    </row>
    <row r="54" spans="1:7" x14ac:dyDescent="0.25">
      <c r="A54" s="177" t="s">
        <v>300</v>
      </c>
      <c r="B54" s="178">
        <v>904</v>
      </c>
      <c r="C54" s="179">
        <v>8</v>
      </c>
      <c r="D54" s="179">
        <v>1</v>
      </c>
      <c r="E54" s="180" t="s">
        <v>396</v>
      </c>
      <c r="F54" s="181" t="s">
        <v>283</v>
      </c>
      <c r="G54" s="182">
        <v>1850.9</v>
      </c>
    </row>
    <row r="55" spans="1:7" ht="63" x14ac:dyDescent="0.25">
      <c r="A55" s="177" t="s">
        <v>306</v>
      </c>
      <c r="B55" s="178">
        <v>904</v>
      </c>
      <c r="C55" s="179">
        <v>8</v>
      </c>
      <c r="D55" s="179">
        <v>1</v>
      </c>
      <c r="E55" s="180" t="s">
        <v>396</v>
      </c>
      <c r="F55" s="181" t="s">
        <v>167</v>
      </c>
      <c r="G55" s="182">
        <v>1513.2</v>
      </c>
    </row>
    <row r="56" spans="1:7" ht="31.5" x14ac:dyDescent="0.25">
      <c r="A56" s="177" t="s">
        <v>290</v>
      </c>
      <c r="B56" s="178">
        <v>904</v>
      </c>
      <c r="C56" s="179">
        <v>8</v>
      </c>
      <c r="D56" s="179">
        <v>1</v>
      </c>
      <c r="E56" s="180" t="s">
        <v>396</v>
      </c>
      <c r="F56" s="181" t="s">
        <v>291</v>
      </c>
      <c r="G56" s="182">
        <v>330.3</v>
      </c>
    </row>
    <row r="57" spans="1:7" x14ac:dyDescent="0.25">
      <c r="A57" s="177" t="s">
        <v>302</v>
      </c>
      <c r="B57" s="178">
        <v>904</v>
      </c>
      <c r="C57" s="179">
        <v>8</v>
      </c>
      <c r="D57" s="179">
        <v>1</v>
      </c>
      <c r="E57" s="180" t="s">
        <v>396</v>
      </c>
      <c r="F57" s="181" t="s">
        <v>303</v>
      </c>
      <c r="G57" s="182">
        <v>7.4</v>
      </c>
    </row>
    <row r="58" spans="1:7" ht="141" customHeight="1" x14ac:dyDescent="0.25">
      <c r="A58" s="177" t="s">
        <v>354</v>
      </c>
      <c r="B58" s="178">
        <v>904</v>
      </c>
      <c r="C58" s="179">
        <v>8</v>
      </c>
      <c r="D58" s="179">
        <v>1</v>
      </c>
      <c r="E58" s="180" t="s">
        <v>398</v>
      </c>
      <c r="F58" s="181" t="s">
        <v>283</v>
      </c>
      <c r="G58" s="182">
        <v>960</v>
      </c>
    </row>
    <row r="59" spans="1:7" ht="63" x14ac:dyDescent="0.25">
      <c r="A59" s="177" t="s">
        <v>306</v>
      </c>
      <c r="B59" s="178">
        <v>904</v>
      </c>
      <c r="C59" s="179">
        <v>8</v>
      </c>
      <c r="D59" s="179">
        <v>1</v>
      </c>
      <c r="E59" s="180" t="s">
        <v>398</v>
      </c>
      <c r="F59" s="181" t="s">
        <v>167</v>
      </c>
      <c r="G59" s="182">
        <v>960</v>
      </c>
    </row>
    <row r="60" spans="1:7" ht="31.5" x14ac:dyDescent="0.25">
      <c r="A60" s="177" t="s">
        <v>307</v>
      </c>
      <c r="B60" s="178">
        <v>904</v>
      </c>
      <c r="C60" s="179">
        <v>8</v>
      </c>
      <c r="D60" s="179">
        <v>1</v>
      </c>
      <c r="E60" s="180" t="s">
        <v>399</v>
      </c>
      <c r="F60" s="181" t="s">
        <v>283</v>
      </c>
      <c r="G60" s="182">
        <v>40</v>
      </c>
    </row>
    <row r="61" spans="1:7" ht="31.5" x14ac:dyDescent="0.25">
      <c r="A61" s="177" t="s">
        <v>290</v>
      </c>
      <c r="B61" s="178">
        <v>904</v>
      </c>
      <c r="C61" s="179">
        <v>8</v>
      </c>
      <c r="D61" s="179">
        <v>1</v>
      </c>
      <c r="E61" s="180" t="s">
        <v>399</v>
      </c>
      <c r="F61" s="181" t="s">
        <v>291</v>
      </c>
      <c r="G61" s="182">
        <v>40</v>
      </c>
    </row>
    <row r="62" spans="1:7" ht="31.5" x14ac:dyDescent="0.25">
      <c r="A62" s="177" t="s">
        <v>400</v>
      </c>
      <c r="B62" s="178">
        <v>904</v>
      </c>
      <c r="C62" s="179">
        <v>8</v>
      </c>
      <c r="D62" s="179">
        <v>1</v>
      </c>
      <c r="E62" s="180" t="s">
        <v>401</v>
      </c>
      <c r="F62" s="181" t="s">
        <v>283</v>
      </c>
      <c r="G62" s="182">
        <v>23514.400000000001</v>
      </c>
    </row>
    <row r="63" spans="1:7" x14ac:dyDescent="0.25">
      <c r="A63" s="177" t="s">
        <v>300</v>
      </c>
      <c r="B63" s="178">
        <v>904</v>
      </c>
      <c r="C63" s="179">
        <v>8</v>
      </c>
      <c r="D63" s="179">
        <v>1</v>
      </c>
      <c r="E63" s="180" t="s">
        <v>403</v>
      </c>
      <c r="F63" s="181" t="s">
        <v>283</v>
      </c>
      <c r="G63" s="182">
        <v>14816.7</v>
      </c>
    </row>
    <row r="64" spans="1:7" ht="63" x14ac:dyDescent="0.25">
      <c r="A64" s="177" t="s">
        <v>306</v>
      </c>
      <c r="B64" s="178">
        <v>904</v>
      </c>
      <c r="C64" s="179">
        <v>8</v>
      </c>
      <c r="D64" s="179">
        <v>1</v>
      </c>
      <c r="E64" s="180" t="s">
        <v>403</v>
      </c>
      <c r="F64" s="181" t="s">
        <v>167</v>
      </c>
      <c r="G64" s="182">
        <v>11737.6</v>
      </c>
    </row>
    <row r="65" spans="1:7" ht="31.5" x14ac:dyDescent="0.25">
      <c r="A65" s="177" t="s">
        <v>290</v>
      </c>
      <c r="B65" s="178">
        <v>904</v>
      </c>
      <c r="C65" s="179">
        <v>8</v>
      </c>
      <c r="D65" s="179">
        <v>1</v>
      </c>
      <c r="E65" s="180" t="s">
        <v>403</v>
      </c>
      <c r="F65" s="181" t="s">
        <v>291</v>
      </c>
      <c r="G65" s="182">
        <v>3065.7</v>
      </c>
    </row>
    <row r="66" spans="1:7" x14ac:dyDescent="0.25">
      <c r="A66" s="177" t="s">
        <v>302</v>
      </c>
      <c r="B66" s="178">
        <v>904</v>
      </c>
      <c r="C66" s="179">
        <v>8</v>
      </c>
      <c r="D66" s="179">
        <v>1</v>
      </c>
      <c r="E66" s="180" t="s">
        <v>403</v>
      </c>
      <c r="F66" s="181" t="s">
        <v>303</v>
      </c>
      <c r="G66" s="182">
        <v>13.4</v>
      </c>
    </row>
    <row r="67" spans="1:7" ht="157.5" x14ac:dyDescent="0.25">
      <c r="A67" s="177" t="s">
        <v>354</v>
      </c>
      <c r="B67" s="178">
        <v>904</v>
      </c>
      <c r="C67" s="179">
        <v>8</v>
      </c>
      <c r="D67" s="179">
        <v>1</v>
      </c>
      <c r="E67" s="180" t="s">
        <v>404</v>
      </c>
      <c r="F67" s="181" t="s">
        <v>283</v>
      </c>
      <c r="G67" s="182">
        <v>8278</v>
      </c>
    </row>
    <row r="68" spans="1:7" ht="63" x14ac:dyDescent="0.25">
      <c r="A68" s="177" t="s">
        <v>306</v>
      </c>
      <c r="B68" s="178">
        <v>904</v>
      </c>
      <c r="C68" s="179">
        <v>8</v>
      </c>
      <c r="D68" s="179">
        <v>1</v>
      </c>
      <c r="E68" s="180" t="s">
        <v>404</v>
      </c>
      <c r="F68" s="181" t="s">
        <v>167</v>
      </c>
      <c r="G68" s="182">
        <v>8278</v>
      </c>
    </row>
    <row r="69" spans="1:7" ht="31.5" x14ac:dyDescent="0.25">
      <c r="A69" s="177" t="s">
        <v>405</v>
      </c>
      <c r="B69" s="178">
        <v>904</v>
      </c>
      <c r="C69" s="179">
        <v>8</v>
      </c>
      <c r="D69" s="179">
        <v>1</v>
      </c>
      <c r="E69" s="180" t="s">
        <v>406</v>
      </c>
      <c r="F69" s="181" t="s">
        <v>283</v>
      </c>
      <c r="G69" s="182">
        <v>50</v>
      </c>
    </row>
    <row r="70" spans="1:7" x14ac:dyDescent="0.25">
      <c r="A70" s="177" t="s">
        <v>329</v>
      </c>
      <c r="B70" s="178">
        <v>904</v>
      </c>
      <c r="C70" s="179">
        <v>8</v>
      </c>
      <c r="D70" s="179">
        <v>1</v>
      </c>
      <c r="E70" s="180" t="s">
        <v>406</v>
      </c>
      <c r="F70" s="181" t="s">
        <v>330</v>
      </c>
      <c r="G70" s="182">
        <v>50</v>
      </c>
    </row>
    <row r="71" spans="1:7" ht="31.5" x14ac:dyDescent="0.25">
      <c r="A71" s="177" t="s">
        <v>407</v>
      </c>
      <c r="B71" s="178">
        <v>904</v>
      </c>
      <c r="C71" s="179">
        <v>8</v>
      </c>
      <c r="D71" s="179">
        <v>1</v>
      </c>
      <c r="E71" s="180" t="s">
        <v>408</v>
      </c>
      <c r="F71" s="181" t="s">
        <v>283</v>
      </c>
      <c r="G71" s="182">
        <v>39.700000000000003</v>
      </c>
    </row>
    <row r="72" spans="1:7" ht="31.5" x14ac:dyDescent="0.25">
      <c r="A72" s="177" t="s">
        <v>290</v>
      </c>
      <c r="B72" s="178">
        <v>904</v>
      </c>
      <c r="C72" s="179">
        <v>8</v>
      </c>
      <c r="D72" s="179">
        <v>1</v>
      </c>
      <c r="E72" s="180" t="s">
        <v>408</v>
      </c>
      <c r="F72" s="181" t="s">
        <v>291</v>
      </c>
      <c r="G72" s="182">
        <v>39.700000000000003</v>
      </c>
    </row>
    <row r="73" spans="1:7" ht="31.5" x14ac:dyDescent="0.25">
      <c r="A73" s="177" t="s">
        <v>307</v>
      </c>
      <c r="B73" s="178">
        <v>904</v>
      </c>
      <c r="C73" s="179">
        <v>8</v>
      </c>
      <c r="D73" s="179">
        <v>1</v>
      </c>
      <c r="E73" s="180" t="s">
        <v>409</v>
      </c>
      <c r="F73" s="181" t="s">
        <v>283</v>
      </c>
      <c r="G73" s="182">
        <v>330</v>
      </c>
    </row>
    <row r="74" spans="1:7" ht="31.5" x14ac:dyDescent="0.25">
      <c r="A74" s="177" t="s">
        <v>290</v>
      </c>
      <c r="B74" s="178">
        <v>904</v>
      </c>
      <c r="C74" s="179">
        <v>8</v>
      </c>
      <c r="D74" s="179">
        <v>1</v>
      </c>
      <c r="E74" s="180" t="s">
        <v>409</v>
      </c>
      <c r="F74" s="181" t="s">
        <v>291</v>
      </c>
      <c r="G74" s="182">
        <v>330</v>
      </c>
    </row>
    <row r="75" spans="1:7" ht="31.5" x14ac:dyDescent="0.25">
      <c r="A75" s="177" t="s">
        <v>410</v>
      </c>
      <c r="B75" s="178">
        <v>904</v>
      </c>
      <c r="C75" s="179">
        <v>8</v>
      </c>
      <c r="D75" s="179">
        <v>1</v>
      </c>
      <c r="E75" s="180" t="s">
        <v>411</v>
      </c>
      <c r="F75" s="181" t="s">
        <v>283</v>
      </c>
      <c r="G75" s="182">
        <v>15752.5</v>
      </c>
    </row>
    <row r="76" spans="1:7" ht="47.25" x14ac:dyDescent="0.25">
      <c r="A76" s="177" t="s">
        <v>412</v>
      </c>
      <c r="B76" s="178">
        <v>904</v>
      </c>
      <c r="C76" s="179">
        <v>8</v>
      </c>
      <c r="D76" s="179">
        <v>1</v>
      </c>
      <c r="E76" s="180" t="s">
        <v>413</v>
      </c>
      <c r="F76" s="181" t="s">
        <v>283</v>
      </c>
      <c r="G76" s="182">
        <v>360.4</v>
      </c>
    </row>
    <row r="77" spans="1:7" ht="31.5" x14ac:dyDescent="0.25">
      <c r="A77" s="177" t="s">
        <v>290</v>
      </c>
      <c r="B77" s="178">
        <v>904</v>
      </c>
      <c r="C77" s="179">
        <v>8</v>
      </c>
      <c r="D77" s="179">
        <v>1</v>
      </c>
      <c r="E77" s="180" t="s">
        <v>413</v>
      </c>
      <c r="F77" s="181" t="s">
        <v>291</v>
      </c>
      <c r="G77" s="182">
        <v>360.4</v>
      </c>
    </row>
    <row r="78" spans="1:7" x14ac:dyDescent="0.25">
      <c r="A78" s="177" t="s">
        <v>300</v>
      </c>
      <c r="B78" s="178">
        <v>904</v>
      </c>
      <c r="C78" s="179">
        <v>8</v>
      </c>
      <c r="D78" s="179">
        <v>1</v>
      </c>
      <c r="E78" s="180" t="s">
        <v>415</v>
      </c>
      <c r="F78" s="181" t="s">
        <v>283</v>
      </c>
      <c r="G78" s="182">
        <v>8484.4</v>
      </c>
    </row>
    <row r="79" spans="1:7" ht="63" x14ac:dyDescent="0.25">
      <c r="A79" s="177" t="s">
        <v>306</v>
      </c>
      <c r="B79" s="178">
        <v>904</v>
      </c>
      <c r="C79" s="179">
        <v>8</v>
      </c>
      <c r="D79" s="179">
        <v>1</v>
      </c>
      <c r="E79" s="180" t="s">
        <v>415</v>
      </c>
      <c r="F79" s="181" t="s">
        <v>167</v>
      </c>
      <c r="G79" s="182">
        <v>6976</v>
      </c>
    </row>
    <row r="80" spans="1:7" ht="31.5" x14ac:dyDescent="0.25">
      <c r="A80" s="177" t="s">
        <v>290</v>
      </c>
      <c r="B80" s="178">
        <v>904</v>
      </c>
      <c r="C80" s="179">
        <v>8</v>
      </c>
      <c r="D80" s="179">
        <v>1</v>
      </c>
      <c r="E80" s="180" t="s">
        <v>415</v>
      </c>
      <c r="F80" s="181" t="s">
        <v>291</v>
      </c>
      <c r="G80" s="182">
        <v>1488.3</v>
      </c>
    </row>
    <row r="81" spans="1:7" x14ac:dyDescent="0.25">
      <c r="A81" s="177" t="s">
        <v>302</v>
      </c>
      <c r="B81" s="178">
        <v>904</v>
      </c>
      <c r="C81" s="179">
        <v>8</v>
      </c>
      <c r="D81" s="179">
        <v>1</v>
      </c>
      <c r="E81" s="180" t="s">
        <v>415</v>
      </c>
      <c r="F81" s="181" t="s">
        <v>303</v>
      </c>
      <c r="G81" s="182">
        <v>20.100000000000001</v>
      </c>
    </row>
    <row r="82" spans="1:7" ht="141" customHeight="1" x14ac:dyDescent="0.25">
      <c r="A82" s="177" t="s">
        <v>354</v>
      </c>
      <c r="B82" s="178">
        <v>904</v>
      </c>
      <c r="C82" s="179">
        <v>8</v>
      </c>
      <c r="D82" s="179">
        <v>1</v>
      </c>
      <c r="E82" s="180" t="s">
        <v>416</v>
      </c>
      <c r="F82" s="181" t="s">
        <v>283</v>
      </c>
      <c r="G82" s="182">
        <v>4919</v>
      </c>
    </row>
    <row r="83" spans="1:7" ht="63" x14ac:dyDescent="0.25">
      <c r="A83" s="177" t="s">
        <v>306</v>
      </c>
      <c r="B83" s="178">
        <v>904</v>
      </c>
      <c r="C83" s="179">
        <v>8</v>
      </c>
      <c r="D83" s="179">
        <v>1</v>
      </c>
      <c r="E83" s="180" t="s">
        <v>416</v>
      </c>
      <c r="F83" s="181" t="s">
        <v>167</v>
      </c>
      <c r="G83" s="182">
        <v>4919</v>
      </c>
    </row>
    <row r="84" spans="1:7" ht="31.5" x14ac:dyDescent="0.25">
      <c r="A84" s="177" t="s">
        <v>417</v>
      </c>
      <c r="B84" s="178">
        <v>904</v>
      </c>
      <c r="C84" s="179">
        <v>8</v>
      </c>
      <c r="D84" s="179">
        <v>1</v>
      </c>
      <c r="E84" s="180" t="s">
        <v>418</v>
      </c>
      <c r="F84" s="181" t="s">
        <v>283</v>
      </c>
      <c r="G84" s="182">
        <v>100</v>
      </c>
    </row>
    <row r="85" spans="1:7" ht="31.5" x14ac:dyDescent="0.25">
      <c r="A85" s="177" t="s">
        <v>290</v>
      </c>
      <c r="B85" s="178">
        <v>904</v>
      </c>
      <c r="C85" s="179">
        <v>8</v>
      </c>
      <c r="D85" s="179">
        <v>1</v>
      </c>
      <c r="E85" s="180" t="s">
        <v>418</v>
      </c>
      <c r="F85" s="181" t="s">
        <v>291</v>
      </c>
      <c r="G85" s="182">
        <v>100</v>
      </c>
    </row>
    <row r="86" spans="1:7" ht="31.5" x14ac:dyDescent="0.25">
      <c r="A86" s="177" t="s">
        <v>405</v>
      </c>
      <c r="B86" s="178">
        <v>904</v>
      </c>
      <c r="C86" s="179">
        <v>8</v>
      </c>
      <c r="D86" s="179">
        <v>1</v>
      </c>
      <c r="E86" s="180" t="s">
        <v>419</v>
      </c>
      <c r="F86" s="181" t="s">
        <v>283</v>
      </c>
      <c r="G86" s="182">
        <v>50</v>
      </c>
    </row>
    <row r="87" spans="1:7" x14ac:dyDescent="0.25">
      <c r="A87" s="177" t="s">
        <v>329</v>
      </c>
      <c r="B87" s="178">
        <v>904</v>
      </c>
      <c r="C87" s="179">
        <v>8</v>
      </c>
      <c r="D87" s="179">
        <v>1</v>
      </c>
      <c r="E87" s="180" t="s">
        <v>419</v>
      </c>
      <c r="F87" s="181" t="s">
        <v>330</v>
      </c>
      <c r="G87" s="182">
        <v>50</v>
      </c>
    </row>
    <row r="88" spans="1:7" x14ac:dyDescent="0.25">
      <c r="A88" s="177" t="s">
        <v>420</v>
      </c>
      <c r="B88" s="178">
        <v>904</v>
      </c>
      <c r="C88" s="179">
        <v>8</v>
      </c>
      <c r="D88" s="179">
        <v>1</v>
      </c>
      <c r="E88" s="180" t="s">
        <v>421</v>
      </c>
      <c r="F88" s="181" t="s">
        <v>283</v>
      </c>
      <c r="G88" s="182">
        <v>1378.9</v>
      </c>
    </row>
    <row r="89" spans="1:7" ht="31.5" x14ac:dyDescent="0.25">
      <c r="A89" s="177" t="s">
        <v>290</v>
      </c>
      <c r="B89" s="178">
        <v>904</v>
      </c>
      <c r="C89" s="179">
        <v>8</v>
      </c>
      <c r="D89" s="179">
        <v>1</v>
      </c>
      <c r="E89" s="180" t="s">
        <v>421</v>
      </c>
      <c r="F89" s="181" t="s">
        <v>291</v>
      </c>
      <c r="G89" s="182">
        <v>1378.9</v>
      </c>
    </row>
    <row r="90" spans="1:7" ht="31.5" x14ac:dyDescent="0.25">
      <c r="A90" s="177" t="s">
        <v>307</v>
      </c>
      <c r="B90" s="178">
        <v>904</v>
      </c>
      <c r="C90" s="179">
        <v>8</v>
      </c>
      <c r="D90" s="179">
        <v>1</v>
      </c>
      <c r="E90" s="180" t="s">
        <v>422</v>
      </c>
      <c r="F90" s="181" t="s">
        <v>283</v>
      </c>
      <c r="G90" s="182">
        <v>459.8</v>
      </c>
    </row>
    <row r="91" spans="1:7" ht="31.5" x14ac:dyDescent="0.25">
      <c r="A91" s="177" t="s">
        <v>290</v>
      </c>
      <c r="B91" s="178">
        <v>904</v>
      </c>
      <c r="C91" s="179">
        <v>8</v>
      </c>
      <c r="D91" s="179">
        <v>1</v>
      </c>
      <c r="E91" s="180" t="s">
        <v>422</v>
      </c>
      <c r="F91" s="181" t="s">
        <v>291</v>
      </c>
      <c r="G91" s="182">
        <v>459.8</v>
      </c>
    </row>
    <row r="92" spans="1:7" ht="47.25" x14ac:dyDescent="0.25">
      <c r="A92" s="177" t="s">
        <v>449</v>
      </c>
      <c r="B92" s="178">
        <v>904</v>
      </c>
      <c r="C92" s="179">
        <v>8</v>
      </c>
      <c r="D92" s="179">
        <v>1</v>
      </c>
      <c r="E92" s="180" t="s">
        <v>450</v>
      </c>
      <c r="F92" s="181" t="s">
        <v>283</v>
      </c>
      <c r="G92" s="182">
        <v>107</v>
      </c>
    </row>
    <row r="93" spans="1:7" ht="47.25" x14ac:dyDescent="0.25">
      <c r="A93" s="177" t="s">
        <v>472</v>
      </c>
      <c r="B93" s="178">
        <v>904</v>
      </c>
      <c r="C93" s="179">
        <v>8</v>
      </c>
      <c r="D93" s="179">
        <v>1</v>
      </c>
      <c r="E93" s="180" t="s">
        <v>473</v>
      </c>
      <c r="F93" s="181" t="s">
        <v>283</v>
      </c>
      <c r="G93" s="182">
        <v>107</v>
      </c>
    </row>
    <row r="94" spans="1:7" ht="47.25" x14ac:dyDescent="0.25">
      <c r="A94" s="177" t="s">
        <v>474</v>
      </c>
      <c r="B94" s="178">
        <v>904</v>
      </c>
      <c r="C94" s="179">
        <v>8</v>
      </c>
      <c r="D94" s="179">
        <v>1</v>
      </c>
      <c r="E94" s="180" t="s">
        <v>475</v>
      </c>
      <c r="F94" s="181" t="s">
        <v>283</v>
      </c>
      <c r="G94" s="182">
        <v>107</v>
      </c>
    </row>
    <row r="95" spans="1:7" ht="63" x14ac:dyDescent="0.25">
      <c r="A95" s="177" t="s">
        <v>377</v>
      </c>
      <c r="B95" s="178">
        <v>904</v>
      </c>
      <c r="C95" s="179">
        <v>8</v>
      </c>
      <c r="D95" s="179">
        <v>1</v>
      </c>
      <c r="E95" s="180" t="s">
        <v>476</v>
      </c>
      <c r="F95" s="181" t="s">
        <v>283</v>
      </c>
      <c r="G95" s="182">
        <v>107</v>
      </c>
    </row>
    <row r="96" spans="1:7" ht="31.5" x14ac:dyDescent="0.25">
      <c r="A96" s="177" t="s">
        <v>290</v>
      </c>
      <c r="B96" s="178">
        <v>904</v>
      </c>
      <c r="C96" s="179">
        <v>8</v>
      </c>
      <c r="D96" s="179">
        <v>1</v>
      </c>
      <c r="E96" s="180" t="s">
        <v>476</v>
      </c>
      <c r="F96" s="181" t="s">
        <v>291</v>
      </c>
      <c r="G96" s="182">
        <v>107</v>
      </c>
    </row>
    <row r="97" spans="1:7" ht="47.25" x14ac:dyDescent="0.25">
      <c r="A97" s="177" t="s">
        <v>724</v>
      </c>
      <c r="B97" s="178">
        <v>904</v>
      </c>
      <c r="C97" s="179">
        <v>8</v>
      </c>
      <c r="D97" s="179">
        <v>1</v>
      </c>
      <c r="E97" s="180" t="s">
        <v>725</v>
      </c>
      <c r="F97" s="181" t="s">
        <v>283</v>
      </c>
      <c r="G97" s="182">
        <v>227.1</v>
      </c>
    </row>
    <row r="98" spans="1:7" ht="47.25" x14ac:dyDescent="0.25">
      <c r="A98" s="177" t="s">
        <v>726</v>
      </c>
      <c r="B98" s="178">
        <v>904</v>
      </c>
      <c r="C98" s="179">
        <v>8</v>
      </c>
      <c r="D98" s="179">
        <v>1</v>
      </c>
      <c r="E98" s="180" t="s">
        <v>727</v>
      </c>
      <c r="F98" s="181" t="s">
        <v>283</v>
      </c>
      <c r="G98" s="182">
        <v>227.1</v>
      </c>
    </row>
    <row r="99" spans="1:7" ht="63" x14ac:dyDescent="0.25">
      <c r="A99" s="177" t="s">
        <v>728</v>
      </c>
      <c r="B99" s="178">
        <v>904</v>
      </c>
      <c r="C99" s="179">
        <v>8</v>
      </c>
      <c r="D99" s="179">
        <v>1</v>
      </c>
      <c r="E99" s="180" t="s">
        <v>729</v>
      </c>
      <c r="F99" s="181" t="s">
        <v>283</v>
      </c>
      <c r="G99" s="182">
        <v>227.1</v>
      </c>
    </row>
    <row r="100" spans="1:7" ht="31.5" customHeight="1" x14ac:dyDescent="0.25">
      <c r="A100" s="177" t="s">
        <v>730</v>
      </c>
      <c r="B100" s="178">
        <v>904</v>
      </c>
      <c r="C100" s="179">
        <v>8</v>
      </c>
      <c r="D100" s="179">
        <v>1</v>
      </c>
      <c r="E100" s="180" t="s">
        <v>731</v>
      </c>
      <c r="F100" s="181" t="s">
        <v>283</v>
      </c>
      <c r="G100" s="182">
        <v>227.1</v>
      </c>
    </row>
    <row r="101" spans="1:7" ht="31.5" x14ac:dyDescent="0.25">
      <c r="A101" s="177" t="s">
        <v>290</v>
      </c>
      <c r="B101" s="178">
        <v>904</v>
      </c>
      <c r="C101" s="179">
        <v>8</v>
      </c>
      <c r="D101" s="179">
        <v>1</v>
      </c>
      <c r="E101" s="180" t="s">
        <v>731</v>
      </c>
      <c r="F101" s="181" t="s">
        <v>291</v>
      </c>
      <c r="G101" s="182">
        <v>227.1</v>
      </c>
    </row>
    <row r="102" spans="1:7" x14ac:dyDescent="0.25">
      <c r="A102" s="177" t="s">
        <v>437</v>
      </c>
      <c r="B102" s="178">
        <v>904</v>
      </c>
      <c r="C102" s="179">
        <v>8</v>
      </c>
      <c r="D102" s="179">
        <v>4</v>
      </c>
      <c r="E102" s="180" t="s">
        <v>283</v>
      </c>
      <c r="F102" s="181" t="s">
        <v>283</v>
      </c>
      <c r="G102" s="182">
        <v>4099.2</v>
      </c>
    </row>
    <row r="103" spans="1:7" ht="47.25" x14ac:dyDescent="0.25">
      <c r="A103" s="177" t="s">
        <v>389</v>
      </c>
      <c r="B103" s="178">
        <v>904</v>
      </c>
      <c r="C103" s="179">
        <v>8</v>
      </c>
      <c r="D103" s="179">
        <v>4</v>
      </c>
      <c r="E103" s="180" t="s">
        <v>390</v>
      </c>
      <c r="F103" s="181" t="s">
        <v>283</v>
      </c>
      <c r="G103" s="182">
        <v>4099.2</v>
      </c>
    </row>
    <row r="104" spans="1:7" ht="47.25" x14ac:dyDescent="0.25">
      <c r="A104" s="177" t="s">
        <v>431</v>
      </c>
      <c r="B104" s="178">
        <v>904</v>
      </c>
      <c r="C104" s="179">
        <v>8</v>
      </c>
      <c r="D104" s="179">
        <v>4</v>
      </c>
      <c r="E104" s="180" t="s">
        <v>432</v>
      </c>
      <c r="F104" s="181" t="s">
        <v>283</v>
      </c>
      <c r="G104" s="182">
        <v>4099.2</v>
      </c>
    </row>
    <row r="105" spans="1:7" ht="31.5" x14ac:dyDescent="0.25">
      <c r="A105" s="177" t="s">
        <v>433</v>
      </c>
      <c r="B105" s="178">
        <v>904</v>
      </c>
      <c r="C105" s="179">
        <v>8</v>
      </c>
      <c r="D105" s="179">
        <v>4</v>
      </c>
      <c r="E105" s="180" t="s">
        <v>434</v>
      </c>
      <c r="F105" s="181" t="s">
        <v>283</v>
      </c>
      <c r="G105" s="182">
        <v>2099.1999999999998</v>
      </c>
    </row>
    <row r="106" spans="1:7" x14ac:dyDescent="0.25">
      <c r="A106" s="177" t="s">
        <v>435</v>
      </c>
      <c r="B106" s="178">
        <v>904</v>
      </c>
      <c r="C106" s="179">
        <v>8</v>
      </c>
      <c r="D106" s="179">
        <v>4</v>
      </c>
      <c r="E106" s="180" t="s">
        <v>436</v>
      </c>
      <c r="F106" s="181" t="s">
        <v>283</v>
      </c>
      <c r="G106" s="182">
        <v>1409.2</v>
      </c>
    </row>
    <row r="107" spans="1:7" ht="63" x14ac:dyDescent="0.25">
      <c r="A107" s="177" t="s">
        <v>306</v>
      </c>
      <c r="B107" s="178">
        <v>904</v>
      </c>
      <c r="C107" s="179">
        <v>8</v>
      </c>
      <c r="D107" s="179">
        <v>4</v>
      </c>
      <c r="E107" s="180" t="s">
        <v>436</v>
      </c>
      <c r="F107" s="181" t="s">
        <v>167</v>
      </c>
      <c r="G107" s="182">
        <v>1406.3</v>
      </c>
    </row>
    <row r="108" spans="1:7" ht="31.5" x14ac:dyDescent="0.25">
      <c r="A108" s="177" t="s">
        <v>290</v>
      </c>
      <c r="B108" s="178">
        <v>904</v>
      </c>
      <c r="C108" s="179">
        <v>8</v>
      </c>
      <c r="D108" s="179">
        <v>4</v>
      </c>
      <c r="E108" s="180" t="s">
        <v>436</v>
      </c>
      <c r="F108" s="181" t="s">
        <v>291</v>
      </c>
      <c r="G108" s="182">
        <v>2.9</v>
      </c>
    </row>
    <row r="109" spans="1:7" ht="140.25" customHeight="1" x14ac:dyDescent="0.25">
      <c r="A109" s="177" t="s">
        <v>354</v>
      </c>
      <c r="B109" s="178">
        <v>904</v>
      </c>
      <c r="C109" s="179">
        <v>8</v>
      </c>
      <c r="D109" s="179">
        <v>4</v>
      </c>
      <c r="E109" s="180" t="s">
        <v>438</v>
      </c>
      <c r="F109" s="181" t="s">
        <v>283</v>
      </c>
      <c r="G109" s="182">
        <v>690</v>
      </c>
    </row>
    <row r="110" spans="1:7" ht="63" x14ac:dyDescent="0.25">
      <c r="A110" s="177" t="s">
        <v>306</v>
      </c>
      <c r="B110" s="178">
        <v>904</v>
      </c>
      <c r="C110" s="179">
        <v>8</v>
      </c>
      <c r="D110" s="179">
        <v>4</v>
      </c>
      <c r="E110" s="180" t="s">
        <v>438</v>
      </c>
      <c r="F110" s="181" t="s">
        <v>167</v>
      </c>
      <c r="G110" s="182">
        <v>690</v>
      </c>
    </row>
    <row r="111" spans="1:7" ht="47.25" x14ac:dyDescent="0.25">
      <c r="A111" s="177" t="s">
        <v>443</v>
      </c>
      <c r="B111" s="178">
        <v>904</v>
      </c>
      <c r="C111" s="179">
        <v>8</v>
      </c>
      <c r="D111" s="179">
        <v>4</v>
      </c>
      <c r="E111" s="180" t="s">
        <v>444</v>
      </c>
      <c r="F111" s="181" t="s">
        <v>283</v>
      </c>
      <c r="G111" s="182">
        <v>2000</v>
      </c>
    </row>
    <row r="112" spans="1:7" ht="31.5" x14ac:dyDescent="0.25">
      <c r="A112" s="177" t="s">
        <v>445</v>
      </c>
      <c r="B112" s="178">
        <v>904</v>
      </c>
      <c r="C112" s="179">
        <v>8</v>
      </c>
      <c r="D112" s="179">
        <v>4</v>
      </c>
      <c r="E112" s="180" t="s">
        <v>446</v>
      </c>
      <c r="F112" s="181" t="s">
        <v>283</v>
      </c>
      <c r="G112" s="182">
        <v>2000</v>
      </c>
    </row>
    <row r="113" spans="1:7" x14ac:dyDescent="0.25">
      <c r="A113" s="177" t="s">
        <v>447</v>
      </c>
      <c r="B113" s="178">
        <v>904</v>
      </c>
      <c r="C113" s="179">
        <v>8</v>
      </c>
      <c r="D113" s="179">
        <v>4</v>
      </c>
      <c r="E113" s="180" t="s">
        <v>446</v>
      </c>
      <c r="F113" s="181" t="s">
        <v>448</v>
      </c>
      <c r="G113" s="182">
        <v>2000</v>
      </c>
    </row>
    <row r="114" spans="1:7" s="176" customFormat="1" x14ac:dyDescent="0.25">
      <c r="A114" s="170" t="s">
        <v>808</v>
      </c>
      <c r="B114" s="171">
        <v>907</v>
      </c>
      <c r="C114" s="172">
        <v>0</v>
      </c>
      <c r="D114" s="172">
        <v>0</v>
      </c>
      <c r="E114" s="173" t="s">
        <v>283</v>
      </c>
      <c r="F114" s="174" t="s">
        <v>283</v>
      </c>
      <c r="G114" s="175">
        <v>949863.2</v>
      </c>
    </row>
    <row r="115" spans="1:7" x14ac:dyDescent="0.25">
      <c r="A115" s="177" t="s">
        <v>806</v>
      </c>
      <c r="B115" s="178">
        <v>907</v>
      </c>
      <c r="C115" s="179">
        <v>7</v>
      </c>
      <c r="D115" s="179">
        <v>0</v>
      </c>
      <c r="E115" s="180" t="s">
        <v>283</v>
      </c>
      <c r="F115" s="181" t="s">
        <v>283</v>
      </c>
      <c r="G115" s="182">
        <v>920034.8</v>
      </c>
    </row>
    <row r="116" spans="1:7" x14ac:dyDescent="0.25">
      <c r="A116" s="177" t="s">
        <v>292</v>
      </c>
      <c r="B116" s="178">
        <v>907</v>
      </c>
      <c r="C116" s="179">
        <v>7</v>
      </c>
      <c r="D116" s="179">
        <v>1</v>
      </c>
      <c r="E116" s="180" t="s">
        <v>283</v>
      </c>
      <c r="F116" s="181" t="s">
        <v>283</v>
      </c>
      <c r="G116" s="182">
        <v>250394.7</v>
      </c>
    </row>
    <row r="117" spans="1:7" ht="31.5" x14ac:dyDescent="0.25">
      <c r="A117" s="177" t="s">
        <v>281</v>
      </c>
      <c r="B117" s="178">
        <v>907</v>
      </c>
      <c r="C117" s="179">
        <v>7</v>
      </c>
      <c r="D117" s="179">
        <v>1</v>
      </c>
      <c r="E117" s="180" t="s">
        <v>282</v>
      </c>
      <c r="F117" s="181" t="s">
        <v>283</v>
      </c>
      <c r="G117" s="182">
        <v>250391.9</v>
      </c>
    </row>
    <row r="118" spans="1:7" ht="31.5" x14ac:dyDescent="0.25">
      <c r="A118" s="177" t="s">
        <v>284</v>
      </c>
      <c r="B118" s="178">
        <v>907</v>
      </c>
      <c r="C118" s="179">
        <v>7</v>
      </c>
      <c r="D118" s="179">
        <v>1</v>
      </c>
      <c r="E118" s="180" t="s">
        <v>285</v>
      </c>
      <c r="F118" s="181" t="s">
        <v>283</v>
      </c>
      <c r="G118" s="182">
        <v>250391.9</v>
      </c>
    </row>
    <row r="119" spans="1:7" ht="31.5" x14ac:dyDescent="0.25">
      <c r="A119" s="177" t="s">
        <v>286</v>
      </c>
      <c r="B119" s="178">
        <v>907</v>
      </c>
      <c r="C119" s="179">
        <v>7</v>
      </c>
      <c r="D119" s="179">
        <v>1</v>
      </c>
      <c r="E119" s="180" t="s">
        <v>287</v>
      </c>
      <c r="F119" s="181" t="s">
        <v>283</v>
      </c>
      <c r="G119" s="182">
        <v>250391.9</v>
      </c>
    </row>
    <row r="120" spans="1:7" ht="31.5" x14ac:dyDescent="0.25">
      <c r="A120" s="177" t="s">
        <v>288</v>
      </c>
      <c r="B120" s="178">
        <v>907</v>
      </c>
      <c r="C120" s="179">
        <v>7</v>
      </c>
      <c r="D120" s="179">
        <v>1</v>
      </c>
      <c r="E120" s="180" t="s">
        <v>289</v>
      </c>
      <c r="F120" s="181" t="s">
        <v>283</v>
      </c>
      <c r="G120" s="182">
        <v>1515.2</v>
      </c>
    </row>
    <row r="121" spans="1:7" ht="31.5" x14ac:dyDescent="0.25">
      <c r="A121" s="177" t="s">
        <v>290</v>
      </c>
      <c r="B121" s="178">
        <v>907</v>
      </c>
      <c r="C121" s="179">
        <v>7</v>
      </c>
      <c r="D121" s="179">
        <v>1</v>
      </c>
      <c r="E121" s="180" t="s">
        <v>289</v>
      </c>
      <c r="F121" s="181" t="s">
        <v>291</v>
      </c>
      <c r="G121" s="182">
        <v>1515.2</v>
      </c>
    </row>
    <row r="122" spans="1:7" x14ac:dyDescent="0.25">
      <c r="A122" s="177" t="s">
        <v>293</v>
      </c>
      <c r="B122" s="178">
        <v>907</v>
      </c>
      <c r="C122" s="179">
        <v>7</v>
      </c>
      <c r="D122" s="179">
        <v>1</v>
      </c>
      <c r="E122" s="180" t="s">
        <v>294</v>
      </c>
      <c r="F122" s="181" t="s">
        <v>283</v>
      </c>
      <c r="G122" s="182">
        <v>1200</v>
      </c>
    </row>
    <row r="123" spans="1:7" ht="31.5" x14ac:dyDescent="0.25">
      <c r="A123" s="177" t="s">
        <v>290</v>
      </c>
      <c r="B123" s="178">
        <v>907</v>
      </c>
      <c r="C123" s="179">
        <v>7</v>
      </c>
      <c r="D123" s="179">
        <v>1</v>
      </c>
      <c r="E123" s="180" t="s">
        <v>294</v>
      </c>
      <c r="F123" s="181" t="s">
        <v>291</v>
      </c>
      <c r="G123" s="182">
        <v>1200</v>
      </c>
    </row>
    <row r="124" spans="1:7" x14ac:dyDescent="0.25">
      <c r="A124" s="177" t="s">
        <v>295</v>
      </c>
      <c r="B124" s="178">
        <v>907</v>
      </c>
      <c r="C124" s="179">
        <v>7</v>
      </c>
      <c r="D124" s="179">
        <v>1</v>
      </c>
      <c r="E124" s="180" t="s">
        <v>296</v>
      </c>
      <c r="F124" s="181" t="s">
        <v>283</v>
      </c>
      <c r="G124" s="182">
        <v>33.4</v>
      </c>
    </row>
    <row r="125" spans="1:7" ht="31.5" x14ac:dyDescent="0.25">
      <c r="A125" s="177" t="s">
        <v>290</v>
      </c>
      <c r="B125" s="178">
        <v>907</v>
      </c>
      <c r="C125" s="179">
        <v>7</v>
      </c>
      <c r="D125" s="179">
        <v>1</v>
      </c>
      <c r="E125" s="180" t="s">
        <v>296</v>
      </c>
      <c r="F125" s="181" t="s">
        <v>291</v>
      </c>
      <c r="G125" s="182">
        <v>33.4</v>
      </c>
    </row>
    <row r="126" spans="1:7" x14ac:dyDescent="0.25">
      <c r="A126" s="177" t="s">
        <v>300</v>
      </c>
      <c r="B126" s="178">
        <v>907</v>
      </c>
      <c r="C126" s="179">
        <v>7</v>
      </c>
      <c r="D126" s="179">
        <v>1</v>
      </c>
      <c r="E126" s="180" t="s">
        <v>301</v>
      </c>
      <c r="F126" s="181" t="s">
        <v>283</v>
      </c>
      <c r="G126" s="182">
        <v>39775.699999999997</v>
      </c>
    </row>
    <row r="127" spans="1:7" ht="31.5" x14ac:dyDescent="0.25">
      <c r="A127" s="177" t="s">
        <v>290</v>
      </c>
      <c r="B127" s="178">
        <v>907</v>
      </c>
      <c r="C127" s="179">
        <v>7</v>
      </c>
      <c r="D127" s="179">
        <v>1</v>
      </c>
      <c r="E127" s="180" t="s">
        <v>301</v>
      </c>
      <c r="F127" s="181" t="s">
        <v>291</v>
      </c>
      <c r="G127" s="182">
        <v>39102.1</v>
      </c>
    </row>
    <row r="128" spans="1:7" x14ac:dyDescent="0.25">
      <c r="A128" s="177" t="s">
        <v>302</v>
      </c>
      <c r="B128" s="178">
        <v>907</v>
      </c>
      <c r="C128" s="179">
        <v>7</v>
      </c>
      <c r="D128" s="179">
        <v>1</v>
      </c>
      <c r="E128" s="180" t="s">
        <v>301</v>
      </c>
      <c r="F128" s="181" t="s">
        <v>303</v>
      </c>
      <c r="G128" s="182">
        <v>673.6</v>
      </c>
    </row>
    <row r="129" spans="1:7" ht="63" x14ac:dyDescent="0.25">
      <c r="A129" s="177" t="s">
        <v>304</v>
      </c>
      <c r="B129" s="178">
        <v>907</v>
      </c>
      <c r="C129" s="179">
        <v>7</v>
      </c>
      <c r="D129" s="179">
        <v>1</v>
      </c>
      <c r="E129" s="180" t="s">
        <v>305</v>
      </c>
      <c r="F129" s="181" t="s">
        <v>283</v>
      </c>
      <c r="G129" s="182">
        <v>204842.8</v>
      </c>
    </row>
    <row r="130" spans="1:7" ht="63" x14ac:dyDescent="0.25">
      <c r="A130" s="177" t="s">
        <v>306</v>
      </c>
      <c r="B130" s="178">
        <v>907</v>
      </c>
      <c r="C130" s="179">
        <v>7</v>
      </c>
      <c r="D130" s="179">
        <v>1</v>
      </c>
      <c r="E130" s="180" t="s">
        <v>305</v>
      </c>
      <c r="F130" s="181" t="s">
        <v>167</v>
      </c>
      <c r="G130" s="182">
        <v>203549.8</v>
      </c>
    </row>
    <row r="131" spans="1:7" ht="31.5" x14ac:dyDescent="0.25">
      <c r="A131" s="177" t="s">
        <v>290</v>
      </c>
      <c r="B131" s="178">
        <v>907</v>
      </c>
      <c r="C131" s="179">
        <v>7</v>
      </c>
      <c r="D131" s="179">
        <v>1</v>
      </c>
      <c r="E131" s="180" t="s">
        <v>305</v>
      </c>
      <c r="F131" s="181" t="s">
        <v>291</v>
      </c>
      <c r="G131" s="182">
        <v>1293</v>
      </c>
    </row>
    <row r="132" spans="1:7" ht="31.5" x14ac:dyDescent="0.25">
      <c r="A132" s="177" t="s">
        <v>307</v>
      </c>
      <c r="B132" s="178">
        <v>907</v>
      </c>
      <c r="C132" s="179">
        <v>7</v>
      </c>
      <c r="D132" s="179">
        <v>1</v>
      </c>
      <c r="E132" s="180" t="s">
        <v>308</v>
      </c>
      <c r="F132" s="181" t="s">
        <v>283</v>
      </c>
      <c r="G132" s="182">
        <v>3024.8</v>
      </c>
    </row>
    <row r="133" spans="1:7" ht="31.5" x14ac:dyDescent="0.25">
      <c r="A133" s="177" t="s">
        <v>290</v>
      </c>
      <c r="B133" s="178">
        <v>907</v>
      </c>
      <c r="C133" s="179">
        <v>7</v>
      </c>
      <c r="D133" s="179">
        <v>1</v>
      </c>
      <c r="E133" s="180" t="s">
        <v>308</v>
      </c>
      <c r="F133" s="181" t="s">
        <v>291</v>
      </c>
      <c r="G133" s="182">
        <v>3024.8</v>
      </c>
    </row>
    <row r="134" spans="1:7" ht="47.25" x14ac:dyDescent="0.25">
      <c r="A134" s="177" t="s">
        <v>449</v>
      </c>
      <c r="B134" s="178">
        <v>907</v>
      </c>
      <c r="C134" s="179">
        <v>7</v>
      </c>
      <c r="D134" s="179">
        <v>1</v>
      </c>
      <c r="E134" s="180" t="s">
        <v>450</v>
      </c>
      <c r="F134" s="181" t="s">
        <v>283</v>
      </c>
      <c r="G134" s="182">
        <v>2.8</v>
      </c>
    </row>
    <row r="135" spans="1:7" ht="47.25" x14ac:dyDescent="0.25">
      <c r="A135" s="177" t="s">
        <v>472</v>
      </c>
      <c r="B135" s="178">
        <v>907</v>
      </c>
      <c r="C135" s="179">
        <v>7</v>
      </c>
      <c r="D135" s="179">
        <v>1</v>
      </c>
      <c r="E135" s="180" t="s">
        <v>473</v>
      </c>
      <c r="F135" s="181" t="s">
        <v>283</v>
      </c>
      <c r="G135" s="182">
        <v>2.8</v>
      </c>
    </row>
    <row r="136" spans="1:7" ht="47.25" x14ac:dyDescent="0.25">
      <c r="A136" s="177" t="s">
        <v>474</v>
      </c>
      <c r="B136" s="178">
        <v>907</v>
      </c>
      <c r="C136" s="179">
        <v>7</v>
      </c>
      <c r="D136" s="179">
        <v>1</v>
      </c>
      <c r="E136" s="180" t="s">
        <v>475</v>
      </c>
      <c r="F136" s="181" t="s">
        <v>283</v>
      </c>
      <c r="G136" s="182">
        <v>2.8</v>
      </c>
    </row>
    <row r="137" spans="1:7" ht="63" x14ac:dyDescent="0.25">
      <c r="A137" s="177" t="s">
        <v>377</v>
      </c>
      <c r="B137" s="178">
        <v>907</v>
      </c>
      <c r="C137" s="179">
        <v>7</v>
      </c>
      <c r="D137" s="179">
        <v>1</v>
      </c>
      <c r="E137" s="180" t="s">
        <v>476</v>
      </c>
      <c r="F137" s="181" t="s">
        <v>283</v>
      </c>
      <c r="G137" s="182">
        <v>2.8</v>
      </c>
    </row>
    <row r="138" spans="1:7" ht="31.5" x14ac:dyDescent="0.25">
      <c r="A138" s="177" t="s">
        <v>290</v>
      </c>
      <c r="B138" s="178">
        <v>907</v>
      </c>
      <c r="C138" s="179">
        <v>7</v>
      </c>
      <c r="D138" s="179">
        <v>1</v>
      </c>
      <c r="E138" s="180" t="s">
        <v>476</v>
      </c>
      <c r="F138" s="181" t="s">
        <v>291</v>
      </c>
      <c r="G138" s="182">
        <v>2.8</v>
      </c>
    </row>
    <row r="139" spans="1:7" x14ac:dyDescent="0.25">
      <c r="A139" s="177" t="s">
        <v>312</v>
      </c>
      <c r="B139" s="178">
        <v>907</v>
      </c>
      <c r="C139" s="179">
        <v>7</v>
      </c>
      <c r="D139" s="179">
        <v>2</v>
      </c>
      <c r="E139" s="180" t="s">
        <v>283</v>
      </c>
      <c r="F139" s="181" t="s">
        <v>283</v>
      </c>
      <c r="G139" s="182">
        <v>596256.69999999995</v>
      </c>
    </row>
    <row r="140" spans="1:7" ht="31.5" x14ac:dyDescent="0.25">
      <c r="A140" s="177" t="s">
        <v>281</v>
      </c>
      <c r="B140" s="178">
        <v>907</v>
      </c>
      <c r="C140" s="179">
        <v>7</v>
      </c>
      <c r="D140" s="179">
        <v>2</v>
      </c>
      <c r="E140" s="180" t="s">
        <v>282</v>
      </c>
      <c r="F140" s="181" t="s">
        <v>283</v>
      </c>
      <c r="G140" s="182">
        <v>595972.1</v>
      </c>
    </row>
    <row r="141" spans="1:7" ht="31.5" x14ac:dyDescent="0.25">
      <c r="A141" s="177" t="s">
        <v>284</v>
      </c>
      <c r="B141" s="178">
        <v>907</v>
      </c>
      <c r="C141" s="179">
        <v>7</v>
      </c>
      <c r="D141" s="179">
        <v>2</v>
      </c>
      <c r="E141" s="180" t="s">
        <v>285</v>
      </c>
      <c r="F141" s="181" t="s">
        <v>283</v>
      </c>
      <c r="G141" s="182">
        <v>595963.1</v>
      </c>
    </row>
    <row r="142" spans="1:7" ht="31.5" x14ac:dyDescent="0.25">
      <c r="A142" s="177" t="s">
        <v>309</v>
      </c>
      <c r="B142" s="178">
        <v>907</v>
      </c>
      <c r="C142" s="179">
        <v>7</v>
      </c>
      <c r="D142" s="179">
        <v>2</v>
      </c>
      <c r="E142" s="180" t="s">
        <v>310</v>
      </c>
      <c r="F142" s="181" t="s">
        <v>283</v>
      </c>
      <c r="G142" s="182">
        <v>589454.30000000005</v>
      </c>
    </row>
    <row r="143" spans="1:7" ht="31.5" x14ac:dyDescent="0.25">
      <c r="A143" s="177" t="s">
        <v>288</v>
      </c>
      <c r="B143" s="178">
        <v>907</v>
      </c>
      <c r="C143" s="179">
        <v>7</v>
      </c>
      <c r="D143" s="179">
        <v>2</v>
      </c>
      <c r="E143" s="180" t="s">
        <v>311</v>
      </c>
      <c r="F143" s="181" t="s">
        <v>283</v>
      </c>
      <c r="G143" s="182">
        <v>2243.9</v>
      </c>
    </row>
    <row r="144" spans="1:7" ht="31.5" x14ac:dyDescent="0.25">
      <c r="A144" s="177" t="s">
        <v>290</v>
      </c>
      <c r="B144" s="178">
        <v>907</v>
      </c>
      <c r="C144" s="179">
        <v>7</v>
      </c>
      <c r="D144" s="179">
        <v>2</v>
      </c>
      <c r="E144" s="180" t="s">
        <v>311</v>
      </c>
      <c r="F144" s="181" t="s">
        <v>291</v>
      </c>
      <c r="G144" s="182">
        <v>2243.9</v>
      </c>
    </row>
    <row r="145" spans="1:7" x14ac:dyDescent="0.25">
      <c r="A145" s="177" t="s">
        <v>293</v>
      </c>
      <c r="B145" s="178">
        <v>907</v>
      </c>
      <c r="C145" s="179">
        <v>7</v>
      </c>
      <c r="D145" s="179">
        <v>2</v>
      </c>
      <c r="E145" s="180" t="s">
        <v>313</v>
      </c>
      <c r="F145" s="181" t="s">
        <v>283</v>
      </c>
      <c r="G145" s="182">
        <v>1501.5</v>
      </c>
    </row>
    <row r="146" spans="1:7" ht="31.5" x14ac:dyDescent="0.25">
      <c r="A146" s="177" t="s">
        <v>290</v>
      </c>
      <c r="B146" s="178">
        <v>907</v>
      </c>
      <c r="C146" s="179">
        <v>7</v>
      </c>
      <c r="D146" s="179">
        <v>2</v>
      </c>
      <c r="E146" s="180" t="s">
        <v>313</v>
      </c>
      <c r="F146" s="181" t="s">
        <v>291</v>
      </c>
      <c r="G146" s="182">
        <v>1501.5</v>
      </c>
    </row>
    <row r="147" spans="1:7" x14ac:dyDescent="0.25">
      <c r="A147" s="177" t="s">
        <v>295</v>
      </c>
      <c r="B147" s="178">
        <v>907</v>
      </c>
      <c r="C147" s="179">
        <v>7</v>
      </c>
      <c r="D147" s="179">
        <v>2</v>
      </c>
      <c r="E147" s="180" t="s">
        <v>314</v>
      </c>
      <c r="F147" s="181" t="s">
        <v>283</v>
      </c>
      <c r="G147" s="182">
        <v>90.5</v>
      </c>
    </row>
    <row r="148" spans="1:7" ht="31.5" x14ac:dyDescent="0.25">
      <c r="A148" s="177" t="s">
        <v>290</v>
      </c>
      <c r="B148" s="178">
        <v>907</v>
      </c>
      <c r="C148" s="179">
        <v>7</v>
      </c>
      <c r="D148" s="179">
        <v>2</v>
      </c>
      <c r="E148" s="180" t="s">
        <v>314</v>
      </c>
      <c r="F148" s="181" t="s">
        <v>291</v>
      </c>
      <c r="G148" s="182">
        <v>90.5</v>
      </c>
    </row>
    <row r="149" spans="1:7" ht="31.5" x14ac:dyDescent="0.25">
      <c r="A149" s="177" t="s">
        <v>315</v>
      </c>
      <c r="B149" s="178">
        <v>907</v>
      </c>
      <c r="C149" s="179">
        <v>7</v>
      </c>
      <c r="D149" s="179">
        <v>2</v>
      </c>
      <c r="E149" s="180" t="s">
        <v>316</v>
      </c>
      <c r="F149" s="181" t="s">
        <v>283</v>
      </c>
      <c r="G149" s="182">
        <v>8937.5</v>
      </c>
    </row>
    <row r="150" spans="1:7" ht="31.5" x14ac:dyDescent="0.25">
      <c r="A150" s="177" t="s">
        <v>290</v>
      </c>
      <c r="B150" s="178">
        <v>907</v>
      </c>
      <c r="C150" s="179">
        <v>7</v>
      </c>
      <c r="D150" s="179">
        <v>2</v>
      </c>
      <c r="E150" s="180" t="s">
        <v>316</v>
      </c>
      <c r="F150" s="181" t="s">
        <v>291</v>
      </c>
      <c r="G150" s="182">
        <v>8937.5</v>
      </c>
    </row>
    <row r="151" spans="1:7" ht="31.5" x14ac:dyDescent="0.25">
      <c r="A151" s="177" t="s">
        <v>317</v>
      </c>
      <c r="B151" s="178">
        <v>907</v>
      </c>
      <c r="C151" s="179">
        <v>7</v>
      </c>
      <c r="D151" s="179">
        <v>2</v>
      </c>
      <c r="E151" s="180" t="s">
        <v>318</v>
      </c>
      <c r="F151" s="181" t="s">
        <v>283</v>
      </c>
      <c r="G151" s="182">
        <v>120</v>
      </c>
    </row>
    <row r="152" spans="1:7" ht="63" x14ac:dyDescent="0.25">
      <c r="A152" s="177" t="s">
        <v>306</v>
      </c>
      <c r="B152" s="178">
        <v>907</v>
      </c>
      <c r="C152" s="179">
        <v>7</v>
      </c>
      <c r="D152" s="179">
        <v>2</v>
      </c>
      <c r="E152" s="180" t="s">
        <v>318</v>
      </c>
      <c r="F152" s="181" t="s">
        <v>167</v>
      </c>
      <c r="G152" s="182">
        <v>120</v>
      </c>
    </row>
    <row r="153" spans="1:7" x14ac:dyDescent="0.25">
      <c r="A153" s="177" t="s">
        <v>319</v>
      </c>
      <c r="B153" s="178">
        <v>907</v>
      </c>
      <c r="C153" s="179">
        <v>7</v>
      </c>
      <c r="D153" s="179">
        <v>2</v>
      </c>
      <c r="E153" s="180" t="s">
        <v>320</v>
      </c>
      <c r="F153" s="181" t="s">
        <v>283</v>
      </c>
      <c r="G153" s="182">
        <v>15</v>
      </c>
    </row>
    <row r="154" spans="1:7" ht="31.5" x14ac:dyDescent="0.25">
      <c r="A154" s="177" t="s">
        <v>290</v>
      </c>
      <c r="B154" s="178">
        <v>907</v>
      </c>
      <c r="C154" s="179">
        <v>7</v>
      </c>
      <c r="D154" s="179">
        <v>2</v>
      </c>
      <c r="E154" s="180" t="s">
        <v>320</v>
      </c>
      <c r="F154" s="181" t="s">
        <v>291</v>
      </c>
      <c r="G154" s="182">
        <v>15</v>
      </c>
    </row>
    <row r="155" spans="1:7" x14ac:dyDescent="0.25">
      <c r="A155" s="177" t="s">
        <v>321</v>
      </c>
      <c r="B155" s="178">
        <v>907</v>
      </c>
      <c r="C155" s="179">
        <v>7</v>
      </c>
      <c r="D155" s="179">
        <v>2</v>
      </c>
      <c r="E155" s="180" t="s">
        <v>322</v>
      </c>
      <c r="F155" s="181" t="s">
        <v>283</v>
      </c>
      <c r="G155" s="182">
        <v>209.7</v>
      </c>
    </row>
    <row r="156" spans="1:7" ht="31.5" x14ac:dyDescent="0.25">
      <c r="A156" s="177" t="s">
        <v>290</v>
      </c>
      <c r="B156" s="178">
        <v>907</v>
      </c>
      <c r="C156" s="179">
        <v>7</v>
      </c>
      <c r="D156" s="179">
        <v>2</v>
      </c>
      <c r="E156" s="180" t="s">
        <v>322</v>
      </c>
      <c r="F156" s="181" t="s">
        <v>291</v>
      </c>
      <c r="G156" s="182">
        <v>209.7</v>
      </c>
    </row>
    <row r="157" spans="1:7" x14ac:dyDescent="0.25">
      <c r="A157" s="177" t="s">
        <v>300</v>
      </c>
      <c r="B157" s="178">
        <v>907</v>
      </c>
      <c r="C157" s="179">
        <v>7</v>
      </c>
      <c r="D157" s="179">
        <v>2</v>
      </c>
      <c r="E157" s="180" t="s">
        <v>324</v>
      </c>
      <c r="F157" s="181" t="s">
        <v>283</v>
      </c>
      <c r="G157" s="182">
        <v>41942.400000000001</v>
      </c>
    </row>
    <row r="158" spans="1:7" ht="63" x14ac:dyDescent="0.25">
      <c r="A158" s="177" t="s">
        <v>306</v>
      </c>
      <c r="B158" s="178">
        <v>907</v>
      </c>
      <c r="C158" s="179">
        <v>7</v>
      </c>
      <c r="D158" s="179">
        <v>2</v>
      </c>
      <c r="E158" s="180" t="s">
        <v>324</v>
      </c>
      <c r="F158" s="181" t="s">
        <v>167</v>
      </c>
      <c r="G158" s="182">
        <v>112.5</v>
      </c>
    </row>
    <row r="159" spans="1:7" ht="31.5" x14ac:dyDescent="0.25">
      <c r="A159" s="177" t="s">
        <v>290</v>
      </c>
      <c r="B159" s="178">
        <v>907</v>
      </c>
      <c r="C159" s="179">
        <v>7</v>
      </c>
      <c r="D159" s="179">
        <v>2</v>
      </c>
      <c r="E159" s="180" t="s">
        <v>324</v>
      </c>
      <c r="F159" s="181" t="s">
        <v>291</v>
      </c>
      <c r="G159" s="182">
        <v>39590.6</v>
      </c>
    </row>
    <row r="160" spans="1:7" x14ac:dyDescent="0.25">
      <c r="A160" s="177" t="s">
        <v>302</v>
      </c>
      <c r="B160" s="178">
        <v>907</v>
      </c>
      <c r="C160" s="179">
        <v>7</v>
      </c>
      <c r="D160" s="179">
        <v>2</v>
      </c>
      <c r="E160" s="180" t="s">
        <v>324</v>
      </c>
      <c r="F160" s="181" t="s">
        <v>303</v>
      </c>
      <c r="G160" s="182">
        <v>2239.3000000000002</v>
      </c>
    </row>
    <row r="161" spans="1:7" ht="94.5" x14ac:dyDescent="0.25">
      <c r="A161" s="177" t="s">
        <v>325</v>
      </c>
      <c r="B161" s="178">
        <v>907</v>
      </c>
      <c r="C161" s="179">
        <v>7</v>
      </c>
      <c r="D161" s="179">
        <v>2</v>
      </c>
      <c r="E161" s="180" t="s">
        <v>326</v>
      </c>
      <c r="F161" s="181" t="s">
        <v>283</v>
      </c>
      <c r="G161" s="182">
        <v>440222.3</v>
      </c>
    </row>
    <row r="162" spans="1:7" ht="63" x14ac:dyDescent="0.25">
      <c r="A162" s="177" t="s">
        <v>306</v>
      </c>
      <c r="B162" s="178">
        <v>907</v>
      </c>
      <c r="C162" s="179">
        <v>7</v>
      </c>
      <c r="D162" s="179">
        <v>2</v>
      </c>
      <c r="E162" s="180" t="s">
        <v>326</v>
      </c>
      <c r="F162" s="181" t="s">
        <v>167</v>
      </c>
      <c r="G162" s="182">
        <v>431722.3</v>
      </c>
    </row>
    <row r="163" spans="1:7" ht="31.5" x14ac:dyDescent="0.25">
      <c r="A163" s="177" t="s">
        <v>290</v>
      </c>
      <c r="B163" s="178">
        <v>907</v>
      </c>
      <c r="C163" s="179">
        <v>7</v>
      </c>
      <c r="D163" s="179">
        <v>2</v>
      </c>
      <c r="E163" s="180" t="s">
        <v>326</v>
      </c>
      <c r="F163" s="181" t="s">
        <v>291</v>
      </c>
      <c r="G163" s="182">
        <v>8500</v>
      </c>
    </row>
    <row r="164" spans="1:7" ht="47.25" x14ac:dyDescent="0.25">
      <c r="A164" s="177" t="s">
        <v>327</v>
      </c>
      <c r="B164" s="178">
        <v>907</v>
      </c>
      <c r="C164" s="179">
        <v>7</v>
      </c>
      <c r="D164" s="179">
        <v>2</v>
      </c>
      <c r="E164" s="180" t="s">
        <v>328</v>
      </c>
      <c r="F164" s="181" t="s">
        <v>283</v>
      </c>
      <c r="G164" s="182">
        <v>570.9</v>
      </c>
    </row>
    <row r="165" spans="1:7" ht="31.5" x14ac:dyDescent="0.25">
      <c r="A165" s="177" t="s">
        <v>290</v>
      </c>
      <c r="B165" s="178">
        <v>907</v>
      </c>
      <c r="C165" s="179">
        <v>7</v>
      </c>
      <c r="D165" s="179">
        <v>2</v>
      </c>
      <c r="E165" s="180" t="s">
        <v>328</v>
      </c>
      <c r="F165" s="181" t="s">
        <v>291</v>
      </c>
      <c r="G165" s="182">
        <v>536.1</v>
      </c>
    </row>
    <row r="166" spans="1:7" x14ac:dyDescent="0.25">
      <c r="A166" s="177" t="s">
        <v>329</v>
      </c>
      <c r="B166" s="178">
        <v>907</v>
      </c>
      <c r="C166" s="179">
        <v>7</v>
      </c>
      <c r="D166" s="179">
        <v>2</v>
      </c>
      <c r="E166" s="180" t="s">
        <v>328</v>
      </c>
      <c r="F166" s="181" t="s">
        <v>330</v>
      </c>
      <c r="G166" s="182">
        <v>34.799999999999997</v>
      </c>
    </row>
    <row r="167" spans="1:7" ht="78.75" x14ac:dyDescent="0.25">
      <c r="A167" s="177" t="s">
        <v>331</v>
      </c>
      <c r="B167" s="178">
        <v>907</v>
      </c>
      <c r="C167" s="179">
        <v>7</v>
      </c>
      <c r="D167" s="179">
        <v>2</v>
      </c>
      <c r="E167" s="180" t="s">
        <v>332</v>
      </c>
      <c r="F167" s="181" t="s">
        <v>283</v>
      </c>
      <c r="G167" s="182">
        <v>30200</v>
      </c>
    </row>
    <row r="168" spans="1:7" ht="31.5" x14ac:dyDescent="0.25">
      <c r="A168" s="177" t="s">
        <v>290</v>
      </c>
      <c r="B168" s="178">
        <v>907</v>
      </c>
      <c r="C168" s="179">
        <v>7</v>
      </c>
      <c r="D168" s="179">
        <v>2</v>
      </c>
      <c r="E168" s="180" t="s">
        <v>332</v>
      </c>
      <c r="F168" s="181" t="s">
        <v>291</v>
      </c>
      <c r="G168" s="182">
        <v>30200</v>
      </c>
    </row>
    <row r="169" spans="1:7" ht="31.5" x14ac:dyDescent="0.25">
      <c r="A169" s="177" t="s">
        <v>333</v>
      </c>
      <c r="B169" s="178">
        <v>907</v>
      </c>
      <c r="C169" s="179">
        <v>7</v>
      </c>
      <c r="D169" s="179">
        <v>2</v>
      </c>
      <c r="E169" s="180" t="s">
        <v>334</v>
      </c>
      <c r="F169" s="181" t="s">
        <v>283</v>
      </c>
      <c r="G169" s="182">
        <v>27865.200000000001</v>
      </c>
    </row>
    <row r="170" spans="1:7" ht="31.5" x14ac:dyDescent="0.25">
      <c r="A170" s="177" t="s">
        <v>290</v>
      </c>
      <c r="B170" s="178">
        <v>907</v>
      </c>
      <c r="C170" s="179">
        <v>7</v>
      </c>
      <c r="D170" s="179">
        <v>2</v>
      </c>
      <c r="E170" s="180" t="s">
        <v>334</v>
      </c>
      <c r="F170" s="181" t="s">
        <v>291</v>
      </c>
      <c r="G170" s="182">
        <v>27865.200000000001</v>
      </c>
    </row>
    <row r="171" spans="1:7" ht="110.25" x14ac:dyDescent="0.25">
      <c r="A171" s="177" t="s">
        <v>335</v>
      </c>
      <c r="B171" s="178">
        <v>907</v>
      </c>
      <c r="C171" s="179">
        <v>7</v>
      </c>
      <c r="D171" s="179">
        <v>2</v>
      </c>
      <c r="E171" s="180" t="s">
        <v>336</v>
      </c>
      <c r="F171" s="181" t="s">
        <v>283</v>
      </c>
      <c r="G171" s="182">
        <v>2455.3000000000002</v>
      </c>
    </row>
    <row r="172" spans="1:7" ht="31.5" x14ac:dyDescent="0.25">
      <c r="A172" s="177" t="s">
        <v>290</v>
      </c>
      <c r="B172" s="178">
        <v>907</v>
      </c>
      <c r="C172" s="179">
        <v>7</v>
      </c>
      <c r="D172" s="179">
        <v>2</v>
      </c>
      <c r="E172" s="180" t="s">
        <v>336</v>
      </c>
      <c r="F172" s="181" t="s">
        <v>291</v>
      </c>
      <c r="G172" s="182">
        <v>2455.3000000000002</v>
      </c>
    </row>
    <row r="173" spans="1:7" ht="31.5" x14ac:dyDescent="0.25">
      <c r="A173" s="177" t="s">
        <v>307</v>
      </c>
      <c r="B173" s="178">
        <v>907</v>
      </c>
      <c r="C173" s="179">
        <v>7</v>
      </c>
      <c r="D173" s="179">
        <v>2</v>
      </c>
      <c r="E173" s="180" t="s">
        <v>337</v>
      </c>
      <c r="F173" s="181" t="s">
        <v>283</v>
      </c>
      <c r="G173" s="182">
        <v>3195.9</v>
      </c>
    </row>
    <row r="174" spans="1:7" ht="31.5" x14ac:dyDescent="0.25">
      <c r="A174" s="177" t="s">
        <v>290</v>
      </c>
      <c r="B174" s="178">
        <v>907</v>
      </c>
      <c r="C174" s="179">
        <v>7</v>
      </c>
      <c r="D174" s="179">
        <v>2</v>
      </c>
      <c r="E174" s="180" t="s">
        <v>337</v>
      </c>
      <c r="F174" s="181" t="s">
        <v>291</v>
      </c>
      <c r="G174" s="182">
        <v>3195.9</v>
      </c>
    </row>
    <row r="175" spans="1:7" ht="47.25" x14ac:dyDescent="0.25">
      <c r="A175" s="177" t="s">
        <v>338</v>
      </c>
      <c r="B175" s="178">
        <v>907</v>
      </c>
      <c r="C175" s="179">
        <v>7</v>
      </c>
      <c r="D175" s="179">
        <v>2</v>
      </c>
      <c r="E175" s="180" t="s">
        <v>339</v>
      </c>
      <c r="F175" s="181" t="s">
        <v>283</v>
      </c>
      <c r="G175" s="182">
        <v>15610.4</v>
      </c>
    </row>
    <row r="176" spans="1:7" ht="31.5" x14ac:dyDescent="0.25">
      <c r="A176" s="177" t="s">
        <v>290</v>
      </c>
      <c r="B176" s="178">
        <v>907</v>
      </c>
      <c r="C176" s="179">
        <v>7</v>
      </c>
      <c r="D176" s="179">
        <v>2</v>
      </c>
      <c r="E176" s="180" t="s">
        <v>339</v>
      </c>
      <c r="F176" s="181" t="s">
        <v>291</v>
      </c>
      <c r="G176" s="182">
        <v>15610.4</v>
      </c>
    </row>
    <row r="177" spans="1:7" ht="47.25" x14ac:dyDescent="0.25">
      <c r="A177" s="177" t="s">
        <v>340</v>
      </c>
      <c r="B177" s="178">
        <v>907</v>
      </c>
      <c r="C177" s="179">
        <v>7</v>
      </c>
      <c r="D177" s="179">
        <v>2</v>
      </c>
      <c r="E177" s="180" t="s">
        <v>341</v>
      </c>
      <c r="F177" s="181" t="s">
        <v>283</v>
      </c>
      <c r="G177" s="182">
        <v>2203.8000000000002</v>
      </c>
    </row>
    <row r="178" spans="1:7" ht="31.5" x14ac:dyDescent="0.25">
      <c r="A178" s="177" t="s">
        <v>290</v>
      </c>
      <c r="B178" s="178">
        <v>907</v>
      </c>
      <c r="C178" s="179">
        <v>7</v>
      </c>
      <c r="D178" s="179">
        <v>2</v>
      </c>
      <c r="E178" s="180" t="s">
        <v>341</v>
      </c>
      <c r="F178" s="181" t="s">
        <v>291</v>
      </c>
      <c r="G178" s="182">
        <v>2203.8000000000002</v>
      </c>
    </row>
    <row r="179" spans="1:7" ht="45.75" customHeight="1" x14ac:dyDescent="0.25">
      <c r="A179" s="177" t="s">
        <v>342</v>
      </c>
      <c r="B179" s="178">
        <v>907</v>
      </c>
      <c r="C179" s="179">
        <v>7</v>
      </c>
      <c r="D179" s="179">
        <v>2</v>
      </c>
      <c r="E179" s="180" t="s">
        <v>343</v>
      </c>
      <c r="F179" s="181" t="s">
        <v>283</v>
      </c>
      <c r="G179" s="182">
        <v>8710.2000000000007</v>
      </c>
    </row>
    <row r="180" spans="1:7" ht="31.5" x14ac:dyDescent="0.25">
      <c r="A180" s="177" t="s">
        <v>290</v>
      </c>
      <c r="B180" s="178">
        <v>907</v>
      </c>
      <c r="C180" s="179">
        <v>7</v>
      </c>
      <c r="D180" s="179">
        <v>2</v>
      </c>
      <c r="E180" s="180" t="s">
        <v>343</v>
      </c>
      <c r="F180" s="181" t="s">
        <v>291</v>
      </c>
      <c r="G180" s="182">
        <v>8710.2000000000007</v>
      </c>
    </row>
    <row r="181" spans="1:7" ht="63" x14ac:dyDescent="0.25">
      <c r="A181" s="177" t="s">
        <v>344</v>
      </c>
      <c r="B181" s="178">
        <v>907</v>
      </c>
      <c r="C181" s="179">
        <v>7</v>
      </c>
      <c r="D181" s="179">
        <v>2</v>
      </c>
      <c r="E181" s="180" t="s">
        <v>345</v>
      </c>
      <c r="F181" s="181" t="s">
        <v>283</v>
      </c>
      <c r="G181" s="182">
        <v>2452.3000000000002</v>
      </c>
    </row>
    <row r="182" spans="1:7" ht="31.5" x14ac:dyDescent="0.25">
      <c r="A182" s="177" t="s">
        <v>290</v>
      </c>
      <c r="B182" s="178">
        <v>907</v>
      </c>
      <c r="C182" s="179">
        <v>7</v>
      </c>
      <c r="D182" s="179">
        <v>2</v>
      </c>
      <c r="E182" s="180" t="s">
        <v>345</v>
      </c>
      <c r="F182" s="181" t="s">
        <v>291</v>
      </c>
      <c r="G182" s="182">
        <v>2452.3000000000002</v>
      </c>
    </row>
    <row r="183" spans="1:7" ht="110.25" x14ac:dyDescent="0.25">
      <c r="A183" s="177" t="s">
        <v>346</v>
      </c>
      <c r="B183" s="178">
        <v>907</v>
      </c>
      <c r="C183" s="179">
        <v>7</v>
      </c>
      <c r="D183" s="179">
        <v>2</v>
      </c>
      <c r="E183" s="180" t="s">
        <v>347</v>
      </c>
      <c r="F183" s="181" t="s">
        <v>283</v>
      </c>
      <c r="G183" s="182">
        <v>907.5</v>
      </c>
    </row>
    <row r="184" spans="1:7" ht="31.5" x14ac:dyDescent="0.25">
      <c r="A184" s="177" t="s">
        <v>290</v>
      </c>
      <c r="B184" s="178">
        <v>907</v>
      </c>
      <c r="C184" s="179">
        <v>7</v>
      </c>
      <c r="D184" s="179">
        <v>2</v>
      </c>
      <c r="E184" s="180" t="s">
        <v>347</v>
      </c>
      <c r="F184" s="181" t="s">
        <v>291</v>
      </c>
      <c r="G184" s="182">
        <v>907.5</v>
      </c>
    </row>
    <row r="185" spans="1:7" x14ac:dyDescent="0.25">
      <c r="A185" s="177" t="s">
        <v>357</v>
      </c>
      <c r="B185" s="178">
        <v>907</v>
      </c>
      <c r="C185" s="179">
        <v>7</v>
      </c>
      <c r="D185" s="179">
        <v>2</v>
      </c>
      <c r="E185" s="180" t="s">
        <v>358</v>
      </c>
      <c r="F185" s="181" t="s">
        <v>283</v>
      </c>
      <c r="G185" s="182">
        <v>6508.8</v>
      </c>
    </row>
    <row r="186" spans="1:7" ht="47.25" x14ac:dyDescent="0.25">
      <c r="A186" s="177" t="s">
        <v>359</v>
      </c>
      <c r="B186" s="178">
        <v>907</v>
      </c>
      <c r="C186" s="179">
        <v>7</v>
      </c>
      <c r="D186" s="179">
        <v>2</v>
      </c>
      <c r="E186" s="180" t="s">
        <v>360</v>
      </c>
      <c r="F186" s="181" t="s">
        <v>283</v>
      </c>
      <c r="G186" s="182">
        <v>6508.8</v>
      </c>
    </row>
    <row r="187" spans="1:7" ht="31.5" x14ac:dyDescent="0.25">
      <c r="A187" s="177" t="s">
        <v>290</v>
      </c>
      <c r="B187" s="178">
        <v>907</v>
      </c>
      <c r="C187" s="179">
        <v>7</v>
      </c>
      <c r="D187" s="179">
        <v>2</v>
      </c>
      <c r="E187" s="180" t="s">
        <v>360</v>
      </c>
      <c r="F187" s="181" t="s">
        <v>291</v>
      </c>
      <c r="G187" s="182">
        <v>6508.8</v>
      </c>
    </row>
    <row r="188" spans="1:7" ht="47.25" x14ac:dyDescent="0.25">
      <c r="A188" s="177" t="s">
        <v>366</v>
      </c>
      <c r="B188" s="178">
        <v>907</v>
      </c>
      <c r="C188" s="179">
        <v>7</v>
      </c>
      <c r="D188" s="179">
        <v>2</v>
      </c>
      <c r="E188" s="180" t="s">
        <v>367</v>
      </c>
      <c r="F188" s="181" t="s">
        <v>283</v>
      </c>
      <c r="G188" s="182">
        <v>9</v>
      </c>
    </row>
    <row r="189" spans="1:7" ht="47.25" x14ac:dyDescent="0.25">
      <c r="A189" s="177" t="s">
        <v>379</v>
      </c>
      <c r="B189" s="178">
        <v>907</v>
      </c>
      <c r="C189" s="179">
        <v>7</v>
      </c>
      <c r="D189" s="179">
        <v>2</v>
      </c>
      <c r="E189" s="180" t="s">
        <v>380</v>
      </c>
      <c r="F189" s="181" t="s">
        <v>283</v>
      </c>
      <c r="G189" s="182">
        <v>9</v>
      </c>
    </row>
    <row r="190" spans="1:7" ht="63" x14ac:dyDescent="0.25">
      <c r="A190" s="177" t="s">
        <v>381</v>
      </c>
      <c r="B190" s="178">
        <v>907</v>
      </c>
      <c r="C190" s="179">
        <v>7</v>
      </c>
      <c r="D190" s="179">
        <v>2</v>
      </c>
      <c r="E190" s="180" t="s">
        <v>382</v>
      </c>
      <c r="F190" s="181" t="s">
        <v>283</v>
      </c>
      <c r="G190" s="182">
        <v>9</v>
      </c>
    </row>
    <row r="191" spans="1:7" x14ac:dyDescent="0.25">
      <c r="A191" s="177" t="s">
        <v>329</v>
      </c>
      <c r="B191" s="178">
        <v>907</v>
      </c>
      <c r="C191" s="179">
        <v>7</v>
      </c>
      <c r="D191" s="179">
        <v>2</v>
      </c>
      <c r="E191" s="180" t="s">
        <v>382</v>
      </c>
      <c r="F191" s="181" t="s">
        <v>330</v>
      </c>
      <c r="G191" s="182">
        <v>9</v>
      </c>
    </row>
    <row r="192" spans="1:7" ht="47.25" x14ac:dyDescent="0.25">
      <c r="A192" s="177" t="s">
        <v>449</v>
      </c>
      <c r="B192" s="178">
        <v>907</v>
      </c>
      <c r="C192" s="179">
        <v>7</v>
      </c>
      <c r="D192" s="179">
        <v>2</v>
      </c>
      <c r="E192" s="180" t="s">
        <v>450</v>
      </c>
      <c r="F192" s="181" t="s">
        <v>283</v>
      </c>
      <c r="G192" s="182">
        <v>284.60000000000002</v>
      </c>
    </row>
    <row r="193" spans="1:7" ht="47.25" x14ac:dyDescent="0.25">
      <c r="A193" s="177" t="s">
        <v>472</v>
      </c>
      <c r="B193" s="178">
        <v>907</v>
      </c>
      <c r="C193" s="179">
        <v>7</v>
      </c>
      <c r="D193" s="179">
        <v>2</v>
      </c>
      <c r="E193" s="180" t="s">
        <v>473</v>
      </c>
      <c r="F193" s="181" t="s">
        <v>283</v>
      </c>
      <c r="G193" s="182">
        <v>284.60000000000002</v>
      </c>
    </row>
    <row r="194" spans="1:7" ht="47.25" x14ac:dyDescent="0.25">
      <c r="A194" s="177" t="s">
        <v>474</v>
      </c>
      <c r="B194" s="178">
        <v>907</v>
      </c>
      <c r="C194" s="179">
        <v>7</v>
      </c>
      <c r="D194" s="179">
        <v>2</v>
      </c>
      <c r="E194" s="180" t="s">
        <v>475</v>
      </c>
      <c r="F194" s="181" t="s">
        <v>283</v>
      </c>
      <c r="G194" s="182">
        <v>284.60000000000002</v>
      </c>
    </row>
    <row r="195" spans="1:7" ht="63" x14ac:dyDescent="0.25">
      <c r="A195" s="177" t="s">
        <v>377</v>
      </c>
      <c r="B195" s="178">
        <v>907</v>
      </c>
      <c r="C195" s="179">
        <v>7</v>
      </c>
      <c r="D195" s="179">
        <v>2</v>
      </c>
      <c r="E195" s="180" t="s">
        <v>476</v>
      </c>
      <c r="F195" s="181" t="s">
        <v>283</v>
      </c>
      <c r="G195" s="182">
        <v>284.60000000000002</v>
      </c>
    </row>
    <row r="196" spans="1:7" ht="31.5" x14ac:dyDescent="0.25">
      <c r="A196" s="177" t="s">
        <v>290</v>
      </c>
      <c r="B196" s="178">
        <v>907</v>
      </c>
      <c r="C196" s="179">
        <v>7</v>
      </c>
      <c r="D196" s="179">
        <v>2</v>
      </c>
      <c r="E196" s="180" t="s">
        <v>476</v>
      </c>
      <c r="F196" s="181" t="s">
        <v>291</v>
      </c>
      <c r="G196" s="182">
        <v>284.60000000000002</v>
      </c>
    </row>
    <row r="197" spans="1:7" x14ac:dyDescent="0.25">
      <c r="A197" s="177" t="s">
        <v>351</v>
      </c>
      <c r="B197" s="178">
        <v>907</v>
      </c>
      <c r="C197" s="179">
        <v>7</v>
      </c>
      <c r="D197" s="179">
        <v>3</v>
      </c>
      <c r="E197" s="180" t="s">
        <v>283</v>
      </c>
      <c r="F197" s="181" t="s">
        <v>283</v>
      </c>
      <c r="G197" s="182">
        <v>53498.2</v>
      </c>
    </row>
    <row r="198" spans="1:7" ht="31.5" x14ac:dyDescent="0.25">
      <c r="A198" s="177" t="s">
        <v>281</v>
      </c>
      <c r="B198" s="178">
        <v>907</v>
      </c>
      <c r="C198" s="179">
        <v>7</v>
      </c>
      <c r="D198" s="179">
        <v>3</v>
      </c>
      <c r="E198" s="180" t="s">
        <v>282</v>
      </c>
      <c r="F198" s="181" t="s">
        <v>283</v>
      </c>
      <c r="G198" s="182">
        <v>53498.2</v>
      </c>
    </row>
    <row r="199" spans="1:7" ht="31.5" x14ac:dyDescent="0.25">
      <c r="A199" s="177" t="s">
        <v>284</v>
      </c>
      <c r="B199" s="178">
        <v>907</v>
      </c>
      <c r="C199" s="179">
        <v>7</v>
      </c>
      <c r="D199" s="179">
        <v>3</v>
      </c>
      <c r="E199" s="180" t="s">
        <v>285</v>
      </c>
      <c r="F199" s="181" t="s">
        <v>283</v>
      </c>
      <c r="G199" s="182">
        <v>53498.2</v>
      </c>
    </row>
    <row r="200" spans="1:7" ht="31.5" x14ac:dyDescent="0.25">
      <c r="A200" s="177" t="s">
        <v>348</v>
      </c>
      <c r="B200" s="178">
        <v>907</v>
      </c>
      <c r="C200" s="179">
        <v>7</v>
      </c>
      <c r="D200" s="179">
        <v>3</v>
      </c>
      <c r="E200" s="180" t="s">
        <v>349</v>
      </c>
      <c r="F200" s="181" t="s">
        <v>283</v>
      </c>
      <c r="G200" s="182">
        <v>53498.2</v>
      </c>
    </row>
    <row r="201" spans="1:7" ht="31.5" x14ac:dyDescent="0.25">
      <c r="A201" s="177" t="s">
        <v>288</v>
      </c>
      <c r="B201" s="178">
        <v>907</v>
      </c>
      <c r="C201" s="179">
        <v>7</v>
      </c>
      <c r="D201" s="179">
        <v>3</v>
      </c>
      <c r="E201" s="180" t="s">
        <v>350</v>
      </c>
      <c r="F201" s="181" t="s">
        <v>283</v>
      </c>
      <c r="G201" s="182">
        <v>104.9</v>
      </c>
    </row>
    <row r="202" spans="1:7" ht="31.5" x14ac:dyDescent="0.25">
      <c r="A202" s="177" t="s">
        <v>290</v>
      </c>
      <c r="B202" s="178">
        <v>907</v>
      </c>
      <c r="C202" s="179">
        <v>7</v>
      </c>
      <c r="D202" s="179">
        <v>3</v>
      </c>
      <c r="E202" s="180" t="s">
        <v>350</v>
      </c>
      <c r="F202" s="181" t="s">
        <v>291</v>
      </c>
      <c r="G202" s="182">
        <v>104.9</v>
      </c>
    </row>
    <row r="203" spans="1:7" x14ac:dyDescent="0.25">
      <c r="A203" s="177" t="s">
        <v>300</v>
      </c>
      <c r="B203" s="178">
        <v>907</v>
      </c>
      <c r="C203" s="179">
        <v>7</v>
      </c>
      <c r="D203" s="179">
        <v>3</v>
      </c>
      <c r="E203" s="180" t="s">
        <v>353</v>
      </c>
      <c r="F203" s="181" t="s">
        <v>283</v>
      </c>
      <c r="G203" s="182">
        <v>32385.7</v>
      </c>
    </row>
    <row r="204" spans="1:7" ht="63" x14ac:dyDescent="0.25">
      <c r="A204" s="177" t="s">
        <v>306</v>
      </c>
      <c r="B204" s="178">
        <v>907</v>
      </c>
      <c r="C204" s="179">
        <v>7</v>
      </c>
      <c r="D204" s="179">
        <v>3</v>
      </c>
      <c r="E204" s="180" t="s">
        <v>353</v>
      </c>
      <c r="F204" s="181" t="s">
        <v>167</v>
      </c>
      <c r="G204" s="182">
        <v>28557.5</v>
      </c>
    </row>
    <row r="205" spans="1:7" ht="31.5" x14ac:dyDescent="0.25">
      <c r="A205" s="177" t="s">
        <v>290</v>
      </c>
      <c r="B205" s="178">
        <v>907</v>
      </c>
      <c r="C205" s="179">
        <v>7</v>
      </c>
      <c r="D205" s="179">
        <v>3</v>
      </c>
      <c r="E205" s="180" t="s">
        <v>353</v>
      </c>
      <c r="F205" s="181" t="s">
        <v>291</v>
      </c>
      <c r="G205" s="182">
        <v>3481.9</v>
      </c>
    </row>
    <row r="206" spans="1:7" x14ac:dyDescent="0.25">
      <c r="A206" s="177" t="s">
        <v>302</v>
      </c>
      <c r="B206" s="178">
        <v>907</v>
      </c>
      <c r="C206" s="179">
        <v>7</v>
      </c>
      <c r="D206" s="179">
        <v>3</v>
      </c>
      <c r="E206" s="180" t="s">
        <v>353</v>
      </c>
      <c r="F206" s="181" t="s">
        <v>303</v>
      </c>
      <c r="G206" s="182">
        <v>346.3</v>
      </c>
    </row>
    <row r="207" spans="1:7" ht="141.75" customHeight="1" x14ac:dyDescent="0.25">
      <c r="A207" s="177" t="s">
        <v>354</v>
      </c>
      <c r="B207" s="178">
        <v>907</v>
      </c>
      <c r="C207" s="179">
        <v>7</v>
      </c>
      <c r="D207" s="179">
        <v>3</v>
      </c>
      <c r="E207" s="180" t="s">
        <v>355</v>
      </c>
      <c r="F207" s="181" t="s">
        <v>283</v>
      </c>
      <c r="G207" s="182">
        <v>19886</v>
      </c>
    </row>
    <row r="208" spans="1:7" ht="63" x14ac:dyDescent="0.25">
      <c r="A208" s="177" t="s">
        <v>306</v>
      </c>
      <c r="B208" s="178">
        <v>907</v>
      </c>
      <c r="C208" s="179">
        <v>7</v>
      </c>
      <c r="D208" s="179">
        <v>3</v>
      </c>
      <c r="E208" s="180" t="s">
        <v>355</v>
      </c>
      <c r="F208" s="181" t="s">
        <v>167</v>
      </c>
      <c r="G208" s="182">
        <v>19886</v>
      </c>
    </row>
    <row r="209" spans="1:7" ht="31.5" x14ac:dyDescent="0.25">
      <c r="A209" s="177" t="s">
        <v>307</v>
      </c>
      <c r="B209" s="178">
        <v>907</v>
      </c>
      <c r="C209" s="179">
        <v>7</v>
      </c>
      <c r="D209" s="179">
        <v>3</v>
      </c>
      <c r="E209" s="180" t="s">
        <v>356</v>
      </c>
      <c r="F209" s="181" t="s">
        <v>283</v>
      </c>
      <c r="G209" s="182">
        <v>1121.5999999999999</v>
      </c>
    </row>
    <row r="210" spans="1:7" ht="31.5" x14ac:dyDescent="0.25">
      <c r="A210" s="177" t="s">
        <v>290</v>
      </c>
      <c r="B210" s="178">
        <v>907</v>
      </c>
      <c r="C210" s="179">
        <v>7</v>
      </c>
      <c r="D210" s="179">
        <v>3</v>
      </c>
      <c r="E210" s="180" t="s">
        <v>356</v>
      </c>
      <c r="F210" s="181" t="s">
        <v>291</v>
      </c>
      <c r="G210" s="182">
        <v>1121.5999999999999</v>
      </c>
    </row>
    <row r="211" spans="1:7" ht="31.5" x14ac:dyDescent="0.25">
      <c r="A211" s="177" t="s">
        <v>299</v>
      </c>
      <c r="B211" s="178">
        <v>907</v>
      </c>
      <c r="C211" s="179">
        <v>7</v>
      </c>
      <c r="D211" s="179">
        <v>5</v>
      </c>
      <c r="E211" s="180" t="s">
        <v>283</v>
      </c>
      <c r="F211" s="181" t="s">
        <v>283</v>
      </c>
      <c r="G211" s="182">
        <v>283.7</v>
      </c>
    </row>
    <row r="212" spans="1:7" ht="31.5" x14ac:dyDescent="0.25">
      <c r="A212" s="177" t="s">
        <v>281</v>
      </c>
      <c r="B212" s="178">
        <v>907</v>
      </c>
      <c r="C212" s="179">
        <v>7</v>
      </c>
      <c r="D212" s="179">
        <v>5</v>
      </c>
      <c r="E212" s="180" t="s">
        <v>282</v>
      </c>
      <c r="F212" s="181" t="s">
        <v>283</v>
      </c>
      <c r="G212" s="182">
        <v>283.7</v>
      </c>
    </row>
    <row r="213" spans="1:7" ht="31.5" x14ac:dyDescent="0.25">
      <c r="A213" s="177" t="s">
        <v>284</v>
      </c>
      <c r="B213" s="178">
        <v>907</v>
      </c>
      <c r="C213" s="179">
        <v>7</v>
      </c>
      <c r="D213" s="179">
        <v>5</v>
      </c>
      <c r="E213" s="180" t="s">
        <v>285</v>
      </c>
      <c r="F213" s="181" t="s">
        <v>283</v>
      </c>
      <c r="G213" s="182">
        <v>283.7</v>
      </c>
    </row>
    <row r="214" spans="1:7" ht="31.5" x14ac:dyDescent="0.25">
      <c r="A214" s="177" t="s">
        <v>286</v>
      </c>
      <c r="B214" s="178">
        <v>907</v>
      </c>
      <c r="C214" s="179">
        <v>7</v>
      </c>
      <c r="D214" s="179">
        <v>5</v>
      </c>
      <c r="E214" s="180" t="s">
        <v>287</v>
      </c>
      <c r="F214" s="181" t="s">
        <v>283</v>
      </c>
      <c r="G214" s="182">
        <v>153.69999999999999</v>
      </c>
    </row>
    <row r="215" spans="1:7" ht="31.5" x14ac:dyDescent="0.25">
      <c r="A215" s="177" t="s">
        <v>297</v>
      </c>
      <c r="B215" s="178">
        <v>907</v>
      </c>
      <c r="C215" s="179">
        <v>7</v>
      </c>
      <c r="D215" s="179">
        <v>5</v>
      </c>
      <c r="E215" s="180" t="s">
        <v>298</v>
      </c>
      <c r="F215" s="181" t="s">
        <v>283</v>
      </c>
      <c r="G215" s="182">
        <v>153.69999999999999</v>
      </c>
    </row>
    <row r="216" spans="1:7" ht="31.5" x14ac:dyDescent="0.25">
      <c r="A216" s="177" t="s">
        <v>290</v>
      </c>
      <c r="B216" s="178">
        <v>907</v>
      </c>
      <c r="C216" s="179">
        <v>7</v>
      </c>
      <c r="D216" s="179">
        <v>5</v>
      </c>
      <c r="E216" s="180" t="s">
        <v>298</v>
      </c>
      <c r="F216" s="181" t="s">
        <v>291</v>
      </c>
      <c r="G216" s="182">
        <v>153.69999999999999</v>
      </c>
    </row>
    <row r="217" spans="1:7" ht="31.5" x14ac:dyDescent="0.25">
      <c r="A217" s="177" t="s">
        <v>309</v>
      </c>
      <c r="B217" s="178">
        <v>907</v>
      </c>
      <c r="C217" s="179">
        <v>7</v>
      </c>
      <c r="D217" s="179">
        <v>5</v>
      </c>
      <c r="E217" s="180" t="s">
        <v>310</v>
      </c>
      <c r="F217" s="181" t="s">
        <v>283</v>
      </c>
      <c r="G217" s="182">
        <v>121</v>
      </c>
    </row>
    <row r="218" spans="1:7" ht="31.5" x14ac:dyDescent="0.25">
      <c r="A218" s="177" t="s">
        <v>297</v>
      </c>
      <c r="B218" s="178">
        <v>907</v>
      </c>
      <c r="C218" s="179">
        <v>7</v>
      </c>
      <c r="D218" s="179">
        <v>5</v>
      </c>
      <c r="E218" s="180" t="s">
        <v>323</v>
      </c>
      <c r="F218" s="181" t="s">
        <v>283</v>
      </c>
      <c r="G218" s="182">
        <v>121</v>
      </c>
    </row>
    <row r="219" spans="1:7" ht="31.5" x14ac:dyDescent="0.25">
      <c r="A219" s="177" t="s">
        <v>290</v>
      </c>
      <c r="B219" s="178">
        <v>907</v>
      </c>
      <c r="C219" s="179">
        <v>7</v>
      </c>
      <c r="D219" s="179">
        <v>5</v>
      </c>
      <c r="E219" s="180" t="s">
        <v>323</v>
      </c>
      <c r="F219" s="181" t="s">
        <v>291</v>
      </c>
      <c r="G219" s="182">
        <v>121</v>
      </c>
    </row>
    <row r="220" spans="1:7" ht="31.5" x14ac:dyDescent="0.25">
      <c r="A220" s="177" t="s">
        <v>348</v>
      </c>
      <c r="B220" s="178">
        <v>907</v>
      </c>
      <c r="C220" s="179">
        <v>7</v>
      </c>
      <c r="D220" s="179">
        <v>5</v>
      </c>
      <c r="E220" s="180" t="s">
        <v>349</v>
      </c>
      <c r="F220" s="181" t="s">
        <v>283</v>
      </c>
      <c r="G220" s="182">
        <v>9</v>
      </c>
    </row>
    <row r="221" spans="1:7" ht="31.5" x14ac:dyDescent="0.25">
      <c r="A221" s="177" t="s">
        <v>297</v>
      </c>
      <c r="B221" s="178">
        <v>907</v>
      </c>
      <c r="C221" s="179">
        <v>7</v>
      </c>
      <c r="D221" s="179">
        <v>5</v>
      </c>
      <c r="E221" s="180" t="s">
        <v>352</v>
      </c>
      <c r="F221" s="181" t="s">
        <v>283</v>
      </c>
      <c r="G221" s="182">
        <v>9</v>
      </c>
    </row>
    <row r="222" spans="1:7" ht="31.5" x14ac:dyDescent="0.25">
      <c r="A222" s="177" t="s">
        <v>290</v>
      </c>
      <c r="B222" s="178">
        <v>907</v>
      </c>
      <c r="C222" s="179">
        <v>7</v>
      </c>
      <c r="D222" s="179">
        <v>5</v>
      </c>
      <c r="E222" s="180" t="s">
        <v>352</v>
      </c>
      <c r="F222" s="181" t="s">
        <v>291</v>
      </c>
      <c r="G222" s="182">
        <v>9</v>
      </c>
    </row>
    <row r="223" spans="1:7" x14ac:dyDescent="0.25">
      <c r="A223" s="177" t="s">
        <v>386</v>
      </c>
      <c r="B223" s="178">
        <v>907</v>
      </c>
      <c r="C223" s="179">
        <v>7</v>
      </c>
      <c r="D223" s="179">
        <v>7</v>
      </c>
      <c r="E223" s="180" t="s">
        <v>283</v>
      </c>
      <c r="F223" s="181" t="s">
        <v>283</v>
      </c>
      <c r="G223" s="182">
        <v>3176.9</v>
      </c>
    </row>
    <row r="224" spans="1:7" ht="31.5" x14ac:dyDescent="0.25">
      <c r="A224" s="177" t="s">
        <v>281</v>
      </c>
      <c r="B224" s="178">
        <v>907</v>
      </c>
      <c r="C224" s="179">
        <v>7</v>
      </c>
      <c r="D224" s="179">
        <v>7</v>
      </c>
      <c r="E224" s="180" t="s">
        <v>282</v>
      </c>
      <c r="F224" s="181" t="s">
        <v>283</v>
      </c>
      <c r="G224" s="182">
        <v>3176.9</v>
      </c>
    </row>
    <row r="225" spans="1:7" ht="47.25" x14ac:dyDescent="0.25">
      <c r="A225" s="177" t="s">
        <v>366</v>
      </c>
      <c r="B225" s="178">
        <v>907</v>
      </c>
      <c r="C225" s="179">
        <v>7</v>
      </c>
      <c r="D225" s="179">
        <v>7</v>
      </c>
      <c r="E225" s="180" t="s">
        <v>367</v>
      </c>
      <c r="F225" s="181" t="s">
        <v>283</v>
      </c>
      <c r="G225" s="182">
        <v>3176.9</v>
      </c>
    </row>
    <row r="226" spans="1:7" ht="31.5" x14ac:dyDescent="0.25">
      <c r="A226" s="177" t="s">
        <v>383</v>
      </c>
      <c r="B226" s="178">
        <v>907</v>
      </c>
      <c r="C226" s="179">
        <v>7</v>
      </c>
      <c r="D226" s="179">
        <v>7</v>
      </c>
      <c r="E226" s="180" t="s">
        <v>384</v>
      </c>
      <c r="F226" s="181" t="s">
        <v>283</v>
      </c>
      <c r="G226" s="182">
        <v>3176.9</v>
      </c>
    </row>
    <row r="227" spans="1:7" x14ac:dyDescent="0.25">
      <c r="A227" s="177" t="s">
        <v>295</v>
      </c>
      <c r="B227" s="178">
        <v>907</v>
      </c>
      <c r="C227" s="179">
        <v>7</v>
      </c>
      <c r="D227" s="179">
        <v>7</v>
      </c>
      <c r="E227" s="180" t="s">
        <v>385</v>
      </c>
      <c r="F227" s="181" t="s">
        <v>283</v>
      </c>
      <c r="G227" s="182">
        <v>254.9</v>
      </c>
    </row>
    <row r="228" spans="1:7" ht="31.5" x14ac:dyDescent="0.25">
      <c r="A228" s="177" t="s">
        <v>290</v>
      </c>
      <c r="B228" s="178">
        <v>907</v>
      </c>
      <c r="C228" s="179">
        <v>7</v>
      </c>
      <c r="D228" s="179">
        <v>7</v>
      </c>
      <c r="E228" s="180" t="s">
        <v>385</v>
      </c>
      <c r="F228" s="181" t="s">
        <v>291</v>
      </c>
      <c r="G228" s="182">
        <v>254.9</v>
      </c>
    </row>
    <row r="229" spans="1:7" ht="78.75" x14ac:dyDescent="0.25">
      <c r="A229" s="177" t="s">
        <v>387</v>
      </c>
      <c r="B229" s="178">
        <v>907</v>
      </c>
      <c r="C229" s="179">
        <v>7</v>
      </c>
      <c r="D229" s="179">
        <v>7</v>
      </c>
      <c r="E229" s="180" t="s">
        <v>388</v>
      </c>
      <c r="F229" s="181" t="s">
        <v>283</v>
      </c>
      <c r="G229" s="182">
        <v>2922</v>
      </c>
    </row>
    <row r="230" spans="1:7" ht="31.5" x14ac:dyDescent="0.25">
      <c r="A230" s="177" t="s">
        <v>290</v>
      </c>
      <c r="B230" s="178">
        <v>907</v>
      </c>
      <c r="C230" s="179">
        <v>7</v>
      </c>
      <c r="D230" s="179">
        <v>7</v>
      </c>
      <c r="E230" s="180" t="s">
        <v>388</v>
      </c>
      <c r="F230" s="181" t="s">
        <v>291</v>
      </c>
      <c r="G230" s="182">
        <v>2922</v>
      </c>
    </row>
    <row r="231" spans="1:7" x14ac:dyDescent="0.25">
      <c r="A231" s="177" t="s">
        <v>372</v>
      </c>
      <c r="B231" s="178">
        <v>907</v>
      </c>
      <c r="C231" s="179">
        <v>7</v>
      </c>
      <c r="D231" s="179">
        <v>9</v>
      </c>
      <c r="E231" s="180" t="s">
        <v>283</v>
      </c>
      <c r="F231" s="181" t="s">
        <v>283</v>
      </c>
      <c r="G231" s="182">
        <v>16424.599999999999</v>
      </c>
    </row>
    <row r="232" spans="1:7" ht="31.5" x14ac:dyDescent="0.25">
      <c r="A232" s="177" t="s">
        <v>281</v>
      </c>
      <c r="B232" s="178">
        <v>907</v>
      </c>
      <c r="C232" s="179">
        <v>7</v>
      </c>
      <c r="D232" s="179">
        <v>9</v>
      </c>
      <c r="E232" s="180" t="s">
        <v>282</v>
      </c>
      <c r="F232" s="181" t="s">
        <v>283</v>
      </c>
      <c r="G232" s="182">
        <v>16387.3</v>
      </c>
    </row>
    <row r="233" spans="1:7" ht="47.25" x14ac:dyDescent="0.25">
      <c r="A233" s="177" t="s">
        <v>366</v>
      </c>
      <c r="B233" s="178">
        <v>907</v>
      </c>
      <c r="C233" s="179">
        <v>7</v>
      </c>
      <c r="D233" s="179">
        <v>9</v>
      </c>
      <c r="E233" s="180" t="s">
        <v>367</v>
      </c>
      <c r="F233" s="181" t="s">
        <v>283</v>
      </c>
      <c r="G233" s="182">
        <v>16387.3</v>
      </c>
    </row>
    <row r="234" spans="1:7" ht="31.5" x14ac:dyDescent="0.25">
      <c r="A234" s="177" t="s">
        <v>368</v>
      </c>
      <c r="B234" s="178">
        <v>907</v>
      </c>
      <c r="C234" s="179">
        <v>7</v>
      </c>
      <c r="D234" s="179">
        <v>9</v>
      </c>
      <c r="E234" s="180" t="s">
        <v>369</v>
      </c>
      <c r="F234" s="181" t="s">
        <v>283</v>
      </c>
      <c r="G234" s="182">
        <v>15424.1</v>
      </c>
    </row>
    <row r="235" spans="1:7" ht="31.5" x14ac:dyDescent="0.25">
      <c r="A235" s="177" t="s">
        <v>370</v>
      </c>
      <c r="B235" s="178">
        <v>907</v>
      </c>
      <c r="C235" s="179">
        <v>7</v>
      </c>
      <c r="D235" s="179">
        <v>9</v>
      </c>
      <c r="E235" s="180" t="s">
        <v>371</v>
      </c>
      <c r="F235" s="181" t="s">
        <v>283</v>
      </c>
      <c r="G235" s="182">
        <v>3498.5</v>
      </c>
    </row>
    <row r="236" spans="1:7" ht="63" x14ac:dyDescent="0.25">
      <c r="A236" s="177" t="s">
        <v>306</v>
      </c>
      <c r="B236" s="178">
        <v>907</v>
      </c>
      <c r="C236" s="179">
        <v>7</v>
      </c>
      <c r="D236" s="179">
        <v>9</v>
      </c>
      <c r="E236" s="180" t="s">
        <v>371</v>
      </c>
      <c r="F236" s="181" t="s">
        <v>167</v>
      </c>
      <c r="G236" s="182">
        <v>2914</v>
      </c>
    </row>
    <row r="237" spans="1:7" ht="31.5" x14ac:dyDescent="0.25">
      <c r="A237" s="177" t="s">
        <v>290</v>
      </c>
      <c r="B237" s="178">
        <v>907</v>
      </c>
      <c r="C237" s="179">
        <v>7</v>
      </c>
      <c r="D237" s="179">
        <v>9</v>
      </c>
      <c r="E237" s="180" t="s">
        <v>371</v>
      </c>
      <c r="F237" s="181" t="s">
        <v>291</v>
      </c>
      <c r="G237" s="182">
        <v>580.6</v>
      </c>
    </row>
    <row r="238" spans="1:7" x14ac:dyDescent="0.25">
      <c r="A238" s="177" t="s">
        <v>302</v>
      </c>
      <c r="B238" s="178">
        <v>907</v>
      </c>
      <c r="C238" s="179">
        <v>7</v>
      </c>
      <c r="D238" s="179">
        <v>9</v>
      </c>
      <c r="E238" s="180" t="s">
        <v>371</v>
      </c>
      <c r="F238" s="181" t="s">
        <v>303</v>
      </c>
      <c r="G238" s="182">
        <v>3.9</v>
      </c>
    </row>
    <row r="239" spans="1:7" x14ac:dyDescent="0.25">
      <c r="A239" s="177" t="s">
        <v>300</v>
      </c>
      <c r="B239" s="178">
        <v>907</v>
      </c>
      <c r="C239" s="179">
        <v>7</v>
      </c>
      <c r="D239" s="179">
        <v>9</v>
      </c>
      <c r="E239" s="180" t="s">
        <v>373</v>
      </c>
      <c r="F239" s="181" t="s">
        <v>283</v>
      </c>
      <c r="G239" s="182">
        <v>6505.6</v>
      </c>
    </row>
    <row r="240" spans="1:7" ht="63" x14ac:dyDescent="0.25">
      <c r="A240" s="177" t="s">
        <v>306</v>
      </c>
      <c r="B240" s="178">
        <v>907</v>
      </c>
      <c r="C240" s="179">
        <v>7</v>
      </c>
      <c r="D240" s="179">
        <v>9</v>
      </c>
      <c r="E240" s="180" t="s">
        <v>373</v>
      </c>
      <c r="F240" s="181" t="s">
        <v>167</v>
      </c>
      <c r="G240" s="182">
        <v>6302</v>
      </c>
    </row>
    <row r="241" spans="1:7" ht="31.5" x14ac:dyDescent="0.25">
      <c r="A241" s="177" t="s">
        <v>290</v>
      </c>
      <c r="B241" s="178">
        <v>907</v>
      </c>
      <c r="C241" s="179">
        <v>7</v>
      </c>
      <c r="D241" s="179">
        <v>9</v>
      </c>
      <c r="E241" s="180" t="s">
        <v>373</v>
      </c>
      <c r="F241" s="181" t="s">
        <v>291</v>
      </c>
      <c r="G241" s="182">
        <v>203.6</v>
      </c>
    </row>
    <row r="242" spans="1:7" ht="141" customHeight="1" x14ac:dyDescent="0.25">
      <c r="A242" s="177" t="s">
        <v>354</v>
      </c>
      <c r="B242" s="178">
        <v>907</v>
      </c>
      <c r="C242" s="179">
        <v>7</v>
      </c>
      <c r="D242" s="179">
        <v>9</v>
      </c>
      <c r="E242" s="180" t="s">
        <v>374</v>
      </c>
      <c r="F242" s="181" t="s">
        <v>283</v>
      </c>
      <c r="G242" s="182">
        <v>5420</v>
      </c>
    </row>
    <row r="243" spans="1:7" ht="63" x14ac:dyDescent="0.25">
      <c r="A243" s="177" t="s">
        <v>306</v>
      </c>
      <c r="B243" s="178">
        <v>907</v>
      </c>
      <c r="C243" s="179">
        <v>7</v>
      </c>
      <c r="D243" s="179">
        <v>9</v>
      </c>
      <c r="E243" s="180" t="s">
        <v>374</v>
      </c>
      <c r="F243" s="181" t="s">
        <v>167</v>
      </c>
      <c r="G243" s="182">
        <v>5420</v>
      </c>
    </row>
    <row r="244" spans="1:7" ht="31.5" x14ac:dyDescent="0.25">
      <c r="A244" s="177" t="s">
        <v>375</v>
      </c>
      <c r="B244" s="178">
        <v>907</v>
      </c>
      <c r="C244" s="179">
        <v>7</v>
      </c>
      <c r="D244" s="179">
        <v>9</v>
      </c>
      <c r="E244" s="180" t="s">
        <v>376</v>
      </c>
      <c r="F244" s="181" t="s">
        <v>283</v>
      </c>
      <c r="G244" s="182">
        <v>10</v>
      </c>
    </row>
    <row r="245" spans="1:7" ht="63" x14ac:dyDescent="0.25">
      <c r="A245" s="177" t="s">
        <v>377</v>
      </c>
      <c r="B245" s="178">
        <v>907</v>
      </c>
      <c r="C245" s="179">
        <v>7</v>
      </c>
      <c r="D245" s="179">
        <v>9</v>
      </c>
      <c r="E245" s="180" t="s">
        <v>378</v>
      </c>
      <c r="F245" s="181" t="s">
        <v>283</v>
      </c>
      <c r="G245" s="182">
        <v>10</v>
      </c>
    </row>
    <row r="246" spans="1:7" ht="31.5" x14ac:dyDescent="0.25">
      <c r="A246" s="177" t="s">
        <v>290</v>
      </c>
      <c r="B246" s="178">
        <v>907</v>
      </c>
      <c r="C246" s="179">
        <v>7</v>
      </c>
      <c r="D246" s="179">
        <v>9</v>
      </c>
      <c r="E246" s="180" t="s">
        <v>378</v>
      </c>
      <c r="F246" s="181" t="s">
        <v>291</v>
      </c>
      <c r="G246" s="182">
        <v>10</v>
      </c>
    </row>
    <row r="247" spans="1:7" ht="47.25" x14ac:dyDescent="0.25">
      <c r="A247" s="177" t="s">
        <v>379</v>
      </c>
      <c r="B247" s="178">
        <v>907</v>
      </c>
      <c r="C247" s="179">
        <v>7</v>
      </c>
      <c r="D247" s="179">
        <v>9</v>
      </c>
      <c r="E247" s="180" t="s">
        <v>380</v>
      </c>
      <c r="F247" s="181" t="s">
        <v>283</v>
      </c>
      <c r="G247" s="182">
        <v>953.2</v>
      </c>
    </row>
    <row r="248" spans="1:7" ht="63" x14ac:dyDescent="0.25">
      <c r="A248" s="177" t="s">
        <v>381</v>
      </c>
      <c r="B248" s="178">
        <v>907</v>
      </c>
      <c r="C248" s="179">
        <v>7</v>
      </c>
      <c r="D248" s="179">
        <v>9</v>
      </c>
      <c r="E248" s="180" t="s">
        <v>382</v>
      </c>
      <c r="F248" s="181" t="s">
        <v>283</v>
      </c>
      <c r="G248" s="182">
        <v>953.2</v>
      </c>
    </row>
    <row r="249" spans="1:7" ht="63" x14ac:dyDescent="0.25">
      <c r="A249" s="177" t="s">
        <v>306</v>
      </c>
      <c r="B249" s="178">
        <v>907</v>
      </c>
      <c r="C249" s="179">
        <v>7</v>
      </c>
      <c r="D249" s="179">
        <v>9</v>
      </c>
      <c r="E249" s="180" t="s">
        <v>382</v>
      </c>
      <c r="F249" s="181" t="s">
        <v>167</v>
      </c>
      <c r="G249" s="182">
        <v>100</v>
      </c>
    </row>
    <row r="250" spans="1:7" ht="31.5" x14ac:dyDescent="0.25">
      <c r="A250" s="177" t="s">
        <v>290</v>
      </c>
      <c r="B250" s="178">
        <v>907</v>
      </c>
      <c r="C250" s="179">
        <v>7</v>
      </c>
      <c r="D250" s="179">
        <v>9</v>
      </c>
      <c r="E250" s="180" t="s">
        <v>382</v>
      </c>
      <c r="F250" s="181" t="s">
        <v>291</v>
      </c>
      <c r="G250" s="182">
        <v>840.7</v>
      </c>
    </row>
    <row r="251" spans="1:7" x14ac:dyDescent="0.25">
      <c r="A251" s="177" t="s">
        <v>329</v>
      </c>
      <c r="B251" s="178">
        <v>907</v>
      </c>
      <c r="C251" s="179">
        <v>7</v>
      </c>
      <c r="D251" s="179">
        <v>9</v>
      </c>
      <c r="E251" s="180" t="s">
        <v>382</v>
      </c>
      <c r="F251" s="181" t="s">
        <v>330</v>
      </c>
      <c r="G251" s="182">
        <v>12.5</v>
      </c>
    </row>
    <row r="252" spans="1:7" ht="47.25" x14ac:dyDescent="0.25">
      <c r="A252" s="177" t="s">
        <v>626</v>
      </c>
      <c r="B252" s="178">
        <v>907</v>
      </c>
      <c r="C252" s="179">
        <v>7</v>
      </c>
      <c r="D252" s="179">
        <v>9</v>
      </c>
      <c r="E252" s="180" t="s">
        <v>627</v>
      </c>
      <c r="F252" s="181" t="s">
        <v>283</v>
      </c>
      <c r="G252" s="182">
        <v>37.299999999999997</v>
      </c>
    </row>
    <row r="253" spans="1:7" ht="47.25" x14ac:dyDescent="0.25">
      <c r="A253" s="177" t="s">
        <v>628</v>
      </c>
      <c r="B253" s="178">
        <v>907</v>
      </c>
      <c r="C253" s="179">
        <v>7</v>
      </c>
      <c r="D253" s="179">
        <v>9</v>
      </c>
      <c r="E253" s="180" t="s">
        <v>629</v>
      </c>
      <c r="F253" s="181" t="s">
        <v>283</v>
      </c>
      <c r="G253" s="182">
        <v>37.299999999999997</v>
      </c>
    </row>
    <row r="254" spans="1:7" ht="47.25" x14ac:dyDescent="0.25">
      <c r="A254" s="177" t="s">
        <v>630</v>
      </c>
      <c r="B254" s="178">
        <v>907</v>
      </c>
      <c r="C254" s="179">
        <v>7</v>
      </c>
      <c r="D254" s="179">
        <v>9</v>
      </c>
      <c r="E254" s="180" t="s">
        <v>631</v>
      </c>
      <c r="F254" s="181" t="s">
        <v>283</v>
      </c>
      <c r="G254" s="182">
        <v>37.299999999999997</v>
      </c>
    </row>
    <row r="255" spans="1:7" ht="47.25" x14ac:dyDescent="0.25">
      <c r="A255" s="177" t="s">
        <v>632</v>
      </c>
      <c r="B255" s="178">
        <v>907</v>
      </c>
      <c r="C255" s="179">
        <v>7</v>
      </c>
      <c r="D255" s="179">
        <v>9</v>
      </c>
      <c r="E255" s="180" t="s">
        <v>633</v>
      </c>
      <c r="F255" s="181" t="s">
        <v>283</v>
      </c>
      <c r="G255" s="182">
        <v>37.299999999999997</v>
      </c>
    </row>
    <row r="256" spans="1:7" ht="31.5" x14ac:dyDescent="0.25">
      <c r="A256" s="177" t="s">
        <v>290</v>
      </c>
      <c r="B256" s="178">
        <v>907</v>
      </c>
      <c r="C256" s="179">
        <v>7</v>
      </c>
      <c r="D256" s="179">
        <v>9</v>
      </c>
      <c r="E256" s="180" t="s">
        <v>633</v>
      </c>
      <c r="F256" s="181" t="s">
        <v>291</v>
      </c>
      <c r="G256" s="182">
        <v>37.299999999999997</v>
      </c>
    </row>
    <row r="257" spans="1:7" x14ac:dyDescent="0.25">
      <c r="A257" s="177" t="s">
        <v>809</v>
      </c>
      <c r="B257" s="178">
        <v>907</v>
      </c>
      <c r="C257" s="179">
        <v>10</v>
      </c>
      <c r="D257" s="179">
        <v>0</v>
      </c>
      <c r="E257" s="180" t="s">
        <v>283</v>
      </c>
      <c r="F257" s="181" t="s">
        <v>283</v>
      </c>
      <c r="G257" s="182">
        <v>29828.400000000001</v>
      </c>
    </row>
    <row r="258" spans="1:7" x14ac:dyDescent="0.25">
      <c r="A258" s="177" t="s">
        <v>365</v>
      </c>
      <c r="B258" s="178">
        <v>907</v>
      </c>
      <c r="C258" s="179">
        <v>10</v>
      </c>
      <c r="D258" s="179">
        <v>4</v>
      </c>
      <c r="E258" s="180" t="s">
        <v>283</v>
      </c>
      <c r="F258" s="181" t="s">
        <v>283</v>
      </c>
      <c r="G258" s="182">
        <v>29828.400000000001</v>
      </c>
    </row>
    <row r="259" spans="1:7" ht="31.5" x14ac:dyDescent="0.25">
      <c r="A259" s="177" t="s">
        <v>281</v>
      </c>
      <c r="B259" s="178">
        <v>907</v>
      </c>
      <c r="C259" s="179">
        <v>10</v>
      </c>
      <c r="D259" s="179">
        <v>4</v>
      </c>
      <c r="E259" s="180" t="s">
        <v>282</v>
      </c>
      <c r="F259" s="181" t="s">
        <v>283</v>
      </c>
      <c r="G259" s="182">
        <v>29828.400000000001</v>
      </c>
    </row>
    <row r="260" spans="1:7" ht="31.5" x14ac:dyDescent="0.25">
      <c r="A260" s="177" t="s">
        <v>284</v>
      </c>
      <c r="B260" s="178">
        <v>907</v>
      </c>
      <c r="C260" s="179">
        <v>10</v>
      </c>
      <c r="D260" s="179">
        <v>4</v>
      </c>
      <c r="E260" s="180" t="s">
        <v>285</v>
      </c>
      <c r="F260" s="181" t="s">
        <v>283</v>
      </c>
      <c r="G260" s="182">
        <v>29828.400000000001</v>
      </c>
    </row>
    <row r="261" spans="1:7" ht="31.5" x14ac:dyDescent="0.25">
      <c r="A261" s="177" t="s">
        <v>361</v>
      </c>
      <c r="B261" s="178">
        <v>907</v>
      </c>
      <c r="C261" s="179">
        <v>10</v>
      </c>
      <c r="D261" s="179">
        <v>4</v>
      </c>
      <c r="E261" s="180" t="s">
        <v>362</v>
      </c>
      <c r="F261" s="181" t="s">
        <v>283</v>
      </c>
      <c r="G261" s="182">
        <v>29828.400000000001</v>
      </c>
    </row>
    <row r="262" spans="1:7" ht="47.25" x14ac:dyDescent="0.25">
      <c r="A262" s="177" t="s">
        <v>363</v>
      </c>
      <c r="B262" s="178">
        <v>907</v>
      </c>
      <c r="C262" s="179">
        <v>10</v>
      </c>
      <c r="D262" s="179">
        <v>4</v>
      </c>
      <c r="E262" s="180" t="s">
        <v>364</v>
      </c>
      <c r="F262" s="181" t="s">
        <v>283</v>
      </c>
      <c r="G262" s="182">
        <v>29828.400000000001</v>
      </c>
    </row>
    <row r="263" spans="1:7" ht="31.5" x14ac:dyDescent="0.25">
      <c r="A263" s="177" t="s">
        <v>290</v>
      </c>
      <c r="B263" s="178">
        <v>907</v>
      </c>
      <c r="C263" s="179">
        <v>10</v>
      </c>
      <c r="D263" s="179">
        <v>4</v>
      </c>
      <c r="E263" s="180" t="s">
        <v>364</v>
      </c>
      <c r="F263" s="181" t="s">
        <v>291</v>
      </c>
      <c r="G263" s="182">
        <v>29828.400000000001</v>
      </c>
    </row>
    <row r="264" spans="1:7" s="176" customFormat="1" x14ac:dyDescent="0.25">
      <c r="A264" s="170" t="s">
        <v>810</v>
      </c>
      <c r="B264" s="171">
        <v>910</v>
      </c>
      <c r="C264" s="172">
        <v>0</v>
      </c>
      <c r="D264" s="172">
        <v>0</v>
      </c>
      <c r="E264" s="173" t="s">
        <v>283</v>
      </c>
      <c r="F264" s="174" t="s">
        <v>283</v>
      </c>
      <c r="G264" s="175">
        <v>154149.6</v>
      </c>
    </row>
    <row r="265" spans="1:7" x14ac:dyDescent="0.25">
      <c r="A265" s="177" t="s">
        <v>811</v>
      </c>
      <c r="B265" s="178">
        <v>910</v>
      </c>
      <c r="C265" s="179">
        <v>1</v>
      </c>
      <c r="D265" s="179">
        <v>0</v>
      </c>
      <c r="E265" s="180" t="s">
        <v>283</v>
      </c>
      <c r="F265" s="181" t="s">
        <v>283</v>
      </c>
      <c r="G265" s="182">
        <v>43072.9</v>
      </c>
    </row>
    <row r="266" spans="1:7" ht="47.25" x14ac:dyDescent="0.25">
      <c r="A266" s="177" t="s">
        <v>501</v>
      </c>
      <c r="B266" s="178">
        <v>910</v>
      </c>
      <c r="C266" s="179">
        <v>1</v>
      </c>
      <c r="D266" s="179">
        <v>6</v>
      </c>
      <c r="E266" s="180" t="s">
        <v>283</v>
      </c>
      <c r="F266" s="181" t="s">
        <v>283</v>
      </c>
      <c r="G266" s="182">
        <v>14507.5</v>
      </c>
    </row>
    <row r="267" spans="1:7" ht="47.25" x14ac:dyDescent="0.25">
      <c r="A267" s="177" t="s">
        <v>493</v>
      </c>
      <c r="B267" s="178">
        <v>910</v>
      </c>
      <c r="C267" s="179">
        <v>1</v>
      </c>
      <c r="D267" s="179">
        <v>6</v>
      </c>
      <c r="E267" s="180" t="s">
        <v>494</v>
      </c>
      <c r="F267" s="181" t="s">
        <v>283</v>
      </c>
      <c r="G267" s="182">
        <v>14507.5</v>
      </c>
    </row>
    <row r="268" spans="1:7" ht="63" x14ac:dyDescent="0.25">
      <c r="A268" s="177" t="s">
        <v>495</v>
      </c>
      <c r="B268" s="178">
        <v>910</v>
      </c>
      <c r="C268" s="179">
        <v>1</v>
      </c>
      <c r="D268" s="179">
        <v>6</v>
      </c>
      <c r="E268" s="180" t="s">
        <v>496</v>
      </c>
      <c r="F268" s="181" t="s">
        <v>283</v>
      </c>
      <c r="G268" s="182">
        <v>14507.5</v>
      </c>
    </row>
    <row r="269" spans="1:7" ht="78.75" x14ac:dyDescent="0.25">
      <c r="A269" s="177" t="s">
        <v>497</v>
      </c>
      <c r="B269" s="178">
        <v>910</v>
      </c>
      <c r="C269" s="179">
        <v>1</v>
      </c>
      <c r="D269" s="179">
        <v>6</v>
      </c>
      <c r="E269" s="180" t="s">
        <v>498</v>
      </c>
      <c r="F269" s="181" t="s">
        <v>283</v>
      </c>
      <c r="G269" s="182">
        <v>14507.5</v>
      </c>
    </row>
    <row r="270" spans="1:7" x14ac:dyDescent="0.25">
      <c r="A270" s="177" t="s">
        <v>435</v>
      </c>
      <c r="B270" s="178">
        <v>910</v>
      </c>
      <c r="C270" s="179">
        <v>1</v>
      </c>
      <c r="D270" s="179">
        <v>6</v>
      </c>
      <c r="E270" s="180" t="s">
        <v>500</v>
      </c>
      <c r="F270" s="181" t="s">
        <v>283</v>
      </c>
      <c r="G270" s="182">
        <v>10923.5</v>
      </c>
    </row>
    <row r="271" spans="1:7" ht="63" x14ac:dyDescent="0.25">
      <c r="A271" s="177" t="s">
        <v>306</v>
      </c>
      <c r="B271" s="178">
        <v>910</v>
      </c>
      <c r="C271" s="179">
        <v>1</v>
      </c>
      <c r="D271" s="179">
        <v>6</v>
      </c>
      <c r="E271" s="180" t="s">
        <v>500</v>
      </c>
      <c r="F271" s="181" t="s">
        <v>167</v>
      </c>
      <c r="G271" s="182">
        <v>9059.2999999999993</v>
      </c>
    </row>
    <row r="272" spans="1:7" ht="31.5" x14ac:dyDescent="0.25">
      <c r="A272" s="177" t="s">
        <v>290</v>
      </c>
      <c r="B272" s="178">
        <v>910</v>
      </c>
      <c r="C272" s="179">
        <v>1</v>
      </c>
      <c r="D272" s="179">
        <v>6</v>
      </c>
      <c r="E272" s="180" t="s">
        <v>500</v>
      </c>
      <c r="F272" s="181" t="s">
        <v>291</v>
      </c>
      <c r="G272" s="182">
        <v>1864.2</v>
      </c>
    </row>
    <row r="273" spans="1:7" ht="141.75" customHeight="1" x14ac:dyDescent="0.25">
      <c r="A273" s="177" t="s">
        <v>354</v>
      </c>
      <c r="B273" s="178">
        <v>910</v>
      </c>
      <c r="C273" s="179">
        <v>1</v>
      </c>
      <c r="D273" s="179">
        <v>6</v>
      </c>
      <c r="E273" s="180" t="s">
        <v>503</v>
      </c>
      <c r="F273" s="181" t="s">
        <v>283</v>
      </c>
      <c r="G273" s="182">
        <v>3584</v>
      </c>
    </row>
    <row r="274" spans="1:7" ht="63" x14ac:dyDescent="0.25">
      <c r="A274" s="177" t="s">
        <v>306</v>
      </c>
      <c r="B274" s="178">
        <v>910</v>
      </c>
      <c r="C274" s="179">
        <v>1</v>
      </c>
      <c r="D274" s="179">
        <v>6</v>
      </c>
      <c r="E274" s="180" t="s">
        <v>503</v>
      </c>
      <c r="F274" s="181" t="s">
        <v>167</v>
      </c>
      <c r="G274" s="182">
        <v>3584</v>
      </c>
    </row>
    <row r="275" spans="1:7" x14ac:dyDescent="0.25">
      <c r="A275" s="177" t="s">
        <v>442</v>
      </c>
      <c r="B275" s="178">
        <v>910</v>
      </c>
      <c r="C275" s="179">
        <v>1</v>
      </c>
      <c r="D275" s="179">
        <v>13</v>
      </c>
      <c r="E275" s="180" t="s">
        <v>283</v>
      </c>
      <c r="F275" s="181" t="s">
        <v>283</v>
      </c>
      <c r="G275" s="182">
        <v>28565.4</v>
      </c>
    </row>
    <row r="276" spans="1:7" ht="47.25" x14ac:dyDescent="0.25">
      <c r="A276" s="177" t="s">
        <v>493</v>
      </c>
      <c r="B276" s="178">
        <v>910</v>
      </c>
      <c r="C276" s="179">
        <v>1</v>
      </c>
      <c r="D276" s="179">
        <v>13</v>
      </c>
      <c r="E276" s="180" t="s">
        <v>494</v>
      </c>
      <c r="F276" s="181" t="s">
        <v>283</v>
      </c>
      <c r="G276" s="182">
        <v>27825.5</v>
      </c>
    </row>
    <row r="277" spans="1:7" ht="63" x14ac:dyDescent="0.25">
      <c r="A277" s="177" t="s">
        <v>495</v>
      </c>
      <c r="B277" s="178">
        <v>910</v>
      </c>
      <c r="C277" s="179">
        <v>1</v>
      </c>
      <c r="D277" s="179">
        <v>13</v>
      </c>
      <c r="E277" s="180" t="s">
        <v>496</v>
      </c>
      <c r="F277" s="181" t="s">
        <v>283</v>
      </c>
      <c r="G277" s="182">
        <v>27825.5</v>
      </c>
    </row>
    <row r="278" spans="1:7" ht="78.75" x14ac:dyDescent="0.25">
      <c r="A278" s="177" t="s">
        <v>497</v>
      </c>
      <c r="B278" s="178">
        <v>910</v>
      </c>
      <c r="C278" s="179">
        <v>1</v>
      </c>
      <c r="D278" s="179">
        <v>13</v>
      </c>
      <c r="E278" s="180" t="s">
        <v>498</v>
      </c>
      <c r="F278" s="181" t="s">
        <v>283</v>
      </c>
      <c r="G278" s="182">
        <v>27825.5</v>
      </c>
    </row>
    <row r="279" spans="1:7" x14ac:dyDescent="0.25">
      <c r="A279" s="177" t="s">
        <v>300</v>
      </c>
      <c r="B279" s="178">
        <v>910</v>
      </c>
      <c r="C279" s="179">
        <v>1</v>
      </c>
      <c r="D279" s="179">
        <v>13</v>
      </c>
      <c r="E279" s="180" t="s">
        <v>502</v>
      </c>
      <c r="F279" s="181" t="s">
        <v>283</v>
      </c>
      <c r="G279" s="182">
        <v>17565.5</v>
      </c>
    </row>
    <row r="280" spans="1:7" ht="63" x14ac:dyDescent="0.25">
      <c r="A280" s="177" t="s">
        <v>306</v>
      </c>
      <c r="B280" s="178">
        <v>910</v>
      </c>
      <c r="C280" s="179">
        <v>1</v>
      </c>
      <c r="D280" s="179">
        <v>13</v>
      </c>
      <c r="E280" s="180" t="s">
        <v>502</v>
      </c>
      <c r="F280" s="181" t="s">
        <v>167</v>
      </c>
      <c r="G280" s="182">
        <v>16321.9</v>
      </c>
    </row>
    <row r="281" spans="1:7" ht="31.5" x14ac:dyDescent="0.25">
      <c r="A281" s="177" t="s">
        <v>290</v>
      </c>
      <c r="B281" s="178">
        <v>910</v>
      </c>
      <c r="C281" s="179">
        <v>1</v>
      </c>
      <c r="D281" s="179">
        <v>13</v>
      </c>
      <c r="E281" s="180" t="s">
        <v>502</v>
      </c>
      <c r="F281" s="181" t="s">
        <v>291</v>
      </c>
      <c r="G281" s="182">
        <v>1243.5999999999999</v>
      </c>
    </row>
    <row r="282" spans="1:7" ht="141" customHeight="1" x14ac:dyDescent="0.25">
      <c r="A282" s="177" t="s">
        <v>354</v>
      </c>
      <c r="B282" s="178">
        <v>910</v>
      </c>
      <c r="C282" s="179">
        <v>1</v>
      </c>
      <c r="D282" s="179">
        <v>13</v>
      </c>
      <c r="E282" s="180" t="s">
        <v>503</v>
      </c>
      <c r="F282" s="181" t="s">
        <v>283</v>
      </c>
      <c r="G282" s="182">
        <v>10260</v>
      </c>
    </row>
    <row r="283" spans="1:7" ht="63" x14ac:dyDescent="0.25">
      <c r="A283" s="177" t="s">
        <v>306</v>
      </c>
      <c r="B283" s="178">
        <v>910</v>
      </c>
      <c r="C283" s="179">
        <v>1</v>
      </c>
      <c r="D283" s="179">
        <v>13</v>
      </c>
      <c r="E283" s="180" t="s">
        <v>503</v>
      </c>
      <c r="F283" s="181" t="s">
        <v>167</v>
      </c>
      <c r="G283" s="182">
        <v>10260</v>
      </c>
    </row>
    <row r="284" spans="1:7" x14ac:dyDescent="0.25">
      <c r="A284" s="177" t="s">
        <v>749</v>
      </c>
      <c r="B284" s="178">
        <v>910</v>
      </c>
      <c r="C284" s="179">
        <v>1</v>
      </c>
      <c r="D284" s="179">
        <v>13</v>
      </c>
      <c r="E284" s="180" t="s">
        <v>750</v>
      </c>
      <c r="F284" s="181" t="s">
        <v>283</v>
      </c>
      <c r="G284" s="182">
        <v>739.9</v>
      </c>
    </row>
    <row r="285" spans="1:7" ht="31.5" x14ac:dyDescent="0.25">
      <c r="A285" s="177" t="s">
        <v>787</v>
      </c>
      <c r="B285" s="178">
        <v>910</v>
      </c>
      <c r="C285" s="179">
        <v>1</v>
      </c>
      <c r="D285" s="179">
        <v>13</v>
      </c>
      <c r="E285" s="180" t="s">
        <v>788</v>
      </c>
      <c r="F285" s="181" t="s">
        <v>283</v>
      </c>
      <c r="G285" s="182">
        <v>739.9</v>
      </c>
    </row>
    <row r="286" spans="1:7" ht="47.25" x14ac:dyDescent="0.25">
      <c r="A286" s="177" t="s">
        <v>789</v>
      </c>
      <c r="B286" s="178">
        <v>910</v>
      </c>
      <c r="C286" s="179">
        <v>1</v>
      </c>
      <c r="D286" s="179">
        <v>13</v>
      </c>
      <c r="E286" s="180" t="s">
        <v>790</v>
      </c>
      <c r="F286" s="181" t="s">
        <v>283</v>
      </c>
      <c r="G286" s="182">
        <v>739.9</v>
      </c>
    </row>
    <row r="287" spans="1:7" ht="63" x14ac:dyDescent="0.25">
      <c r="A287" s="177" t="s">
        <v>791</v>
      </c>
      <c r="B287" s="178">
        <v>910</v>
      </c>
      <c r="C287" s="179">
        <v>1</v>
      </c>
      <c r="D287" s="179">
        <v>13</v>
      </c>
      <c r="E287" s="180" t="s">
        <v>792</v>
      </c>
      <c r="F287" s="181" t="s">
        <v>283</v>
      </c>
      <c r="G287" s="182">
        <v>739.9</v>
      </c>
    </row>
    <row r="288" spans="1:7" x14ac:dyDescent="0.25">
      <c r="A288" s="177" t="s">
        <v>302</v>
      </c>
      <c r="B288" s="178">
        <v>910</v>
      </c>
      <c r="C288" s="179">
        <v>1</v>
      </c>
      <c r="D288" s="179">
        <v>13</v>
      </c>
      <c r="E288" s="180" t="s">
        <v>792</v>
      </c>
      <c r="F288" s="181" t="s">
        <v>303</v>
      </c>
      <c r="G288" s="182">
        <v>739.9</v>
      </c>
    </row>
    <row r="289" spans="1:7" x14ac:dyDescent="0.25">
      <c r="A289" s="177" t="s">
        <v>806</v>
      </c>
      <c r="B289" s="178">
        <v>910</v>
      </c>
      <c r="C289" s="179">
        <v>7</v>
      </c>
      <c r="D289" s="179">
        <v>0</v>
      </c>
      <c r="E289" s="180" t="s">
        <v>283</v>
      </c>
      <c r="F289" s="181" t="s">
        <v>283</v>
      </c>
      <c r="G289" s="182">
        <v>98</v>
      </c>
    </row>
    <row r="290" spans="1:7" ht="31.5" x14ac:dyDescent="0.25">
      <c r="A290" s="177" t="s">
        <v>299</v>
      </c>
      <c r="B290" s="178">
        <v>910</v>
      </c>
      <c r="C290" s="179">
        <v>7</v>
      </c>
      <c r="D290" s="179">
        <v>5</v>
      </c>
      <c r="E290" s="180" t="s">
        <v>283</v>
      </c>
      <c r="F290" s="181" t="s">
        <v>283</v>
      </c>
      <c r="G290" s="182">
        <v>98</v>
      </c>
    </row>
    <row r="291" spans="1:7" ht="47.25" x14ac:dyDescent="0.25">
      <c r="A291" s="177" t="s">
        <v>493</v>
      </c>
      <c r="B291" s="178">
        <v>910</v>
      </c>
      <c r="C291" s="179">
        <v>7</v>
      </c>
      <c r="D291" s="179">
        <v>5</v>
      </c>
      <c r="E291" s="180" t="s">
        <v>494</v>
      </c>
      <c r="F291" s="181" t="s">
        <v>283</v>
      </c>
      <c r="G291" s="182">
        <v>98</v>
      </c>
    </row>
    <row r="292" spans="1:7" ht="63" x14ac:dyDescent="0.25">
      <c r="A292" s="177" t="s">
        <v>495</v>
      </c>
      <c r="B292" s="178">
        <v>910</v>
      </c>
      <c r="C292" s="179">
        <v>7</v>
      </c>
      <c r="D292" s="179">
        <v>5</v>
      </c>
      <c r="E292" s="180" t="s">
        <v>496</v>
      </c>
      <c r="F292" s="181" t="s">
        <v>283</v>
      </c>
      <c r="G292" s="182">
        <v>98</v>
      </c>
    </row>
    <row r="293" spans="1:7" ht="78.75" x14ac:dyDescent="0.25">
      <c r="A293" s="177" t="s">
        <v>497</v>
      </c>
      <c r="B293" s="178">
        <v>910</v>
      </c>
      <c r="C293" s="179">
        <v>7</v>
      </c>
      <c r="D293" s="179">
        <v>5</v>
      </c>
      <c r="E293" s="180" t="s">
        <v>498</v>
      </c>
      <c r="F293" s="181" t="s">
        <v>283</v>
      </c>
      <c r="G293" s="182">
        <v>98</v>
      </c>
    </row>
    <row r="294" spans="1:7" ht="31.5" x14ac:dyDescent="0.25">
      <c r="A294" s="177" t="s">
        <v>297</v>
      </c>
      <c r="B294" s="178">
        <v>910</v>
      </c>
      <c r="C294" s="179">
        <v>7</v>
      </c>
      <c r="D294" s="179">
        <v>5</v>
      </c>
      <c r="E294" s="180" t="s">
        <v>499</v>
      </c>
      <c r="F294" s="181" t="s">
        <v>283</v>
      </c>
      <c r="G294" s="182">
        <v>98</v>
      </c>
    </row>
    <row r="295" spans="1:7" ht="31.5" x14ac:dyDescent="0.25">
      <c r="A295" s="177" t="s">
        <v>290</v>
      </c>
      <c r="B295" s="178">
        <v>910</v>
      </c>
      <c r="C295" s="179">
        <v>7</v>
      </c>
      <c r="D295" s="179">
        <v>5</v>
      </c>
      <c r="E295" s="180" t="s">
        <v>499</v>
      </c>
      <c r="F295" s="181" t="s">
        <v>291</v>
      </c>
      <c r="G295" s="182">
        <v>98</v>
      </c>
    </row>
    <row r="296" spans="1:7" ht="47.25" x14ac:dyDescent="0.25">
      <c r="A296" s="177" t="s">
        <v>812</v>
      </c>
      <c r="B296" s="178">
        <v>910</v>
      </c>
      <c r="C296" s="179">
        <v>14</v>
      </c>
      <c r="D296" s="179">
        <v>0</v>
      </c>
      <c r="E296" s="180" t="s">
        <v>283</v>
      </c>
      <c r="F296" s="181" t="s">
        <v>283</v>
      </c>
      <c r="G296" s="182">
        <v>110978.7</v>
      </c>
    </row>
    <row r="297" spans="1:7" ht="47.25" x14ac:dyDescent="0.25">
      <c r="A297" s="177" t="s">
        <v>513</v>
      </c>
      <c r="B297" s="178">
        <v>910</v>
      </c>
      <c r="C297" s="179">
        <v>14</v>
      </c>
      <c r="D297" s="179">
        <v>1</v>
      </c>
      <c r="E297" s="180" t="s">
        <v>283</v>
      </c>
      <c r="F297" s="181" t="s">
        <v>283</v>
      </c>
      <c r="G297" s="182">
        <v>93458.8</v>
      </c>
    </row>
    <row r="298" spans="1:7" ht="47.25" x14ac:dyDescent="0.25">
      <c r="A298" s="177" t="s">
        <v>493</v>
      </c>
      <c r="B298" s="178">
        <v>910</v>
      </c>
      <c r="C298" s="179">
        <v>14</v>
      </c>
      <c r="D298" s="179">
        <v>1</v>
      </c>
      <c r="E298" s="180" t="s">
        <v>494</v>
      </c>
      <c r="F298" s="181" t="s">
        <v>283</v>
      </c>
      <c r="G298" s="182">
        <v>93458.8</v>
      </c>
    </row>
    <row r="299" spans="1:7" ht="63" x14ac:dyDescent="0.25">
      <c r="A299" s="177" t="s">
        <v>504</v>
      </c>
      <c r="B299" s="178">
        <v>910</v>
      </c>
      <c r="C299" s="179">
        <v>14</v>
      </c>
      <c r="D299" s="179">
        <v>1</v>
      </c>
      <c r="E299" s="180" t="s">
        <v>505</v>
      </c>
      <c r="F299" s="181" t="s">
        <v>283</v>
      </c>
      <c r="G299" s="182">
        <v>93458.8</v>
      </c>
    </row>
    <row r="300" spans="1:7" ht="31.5" x14ac:dyDescent="0.25">
      <c r="A300" s="177" t="s">
        <v>506</v>
      </c>
      <c r="B300" s="178">
        <v>910</v>
      </c>
      <c r="C300" s="179">
        <v>14</v>
      </c>
      <c r="D300" s="179">
        <v>1</v>
      </c>
      <c r="E300" s="180" t="s">
        <v>507</v>
      </c>
      <c r="F300" s="181" t="s">
        <v>283</v>
      </c>
      <c r="G300" s="182">
        <v>93458.8</v>
      </c>
    </row>
    <row r="301" spans="1:7" ht="47.25" x14ac:dyDescent="0.25">
      <c r="A301" s="177" t="s">
        <v>511</v>
      </c>
      <c r="B301" s="178">
        <v>910</v>
      </c>
      <c r="C301" s="179">
        <v>14</v>
      </c>
      <c r="D301" s="179">
        <v>1</v>
      </c>
      <c r="E301" s="180" t="s">
        <v>512</v>
      </c>
      <c r="F301" s="181" t="s">
        <v>283</v>
      </c>
      <c r="G301" s="182">
        <v>92533.4</v>
      </c>
    </row>
    <row r="302" spans="1:7" x14ac:dyDescent="0.25">
      <c r="A302" s="177" t="s">
        <v>447</v>
      </c>
      <c r="B302" s="178">
        <v>910</v>
      </c>
      <c r="C302" s="179">
        <v>14</v>
      </c>
      <c r="D302" s="179">
        <v>1</v>
      </c>
      <c r="E302" s="180" t="s">
        <v>512</v>
      </c>
      <c r="F302" s="181" t="s">
        <v>448</v>
      </c>
      <c r="G302" s="182">
        <v>92533.4</v>
      </c>
    </row>
    <row r="303" spans="1:7" ht="18" customHeight="1" x14ac:dyDescent="0.25">
      <c r="A303" s="177" t="s">
        <v>514</v>
      </c>
      <c r="B303" s="178">
        <v>910</v>
      </c>
      <c r="C303" s="179">
        <v>14</v>
      </c>
      <c r="D303" s="179">
        <v>1</v>
      </c>
      <c r="E303" s="180" t="s">
        <v>515</v>
      </c>
      <c r="F303" s="181" t="s">
        <v>283</v>
      </c>
      <c r="G303" s="182">
        <v>925.4</v>
      </c>
    </row>
    <row r="304" spans="1:7" x14ac:dyDescent="0.25">
      <c r="A304" s="177" t="s">
        <v>447</v>
      </c>
      <c r="B304" s="178">
        <v>910</v>
      </c>
      <c r="C304" s="179">
        <v>14</v>
      </c>
      <c r="D304" s="179">
        <v>1</v>
      </c>
      <c r="E304" s="180" t="s">
        <v>515</v>
      </c>
      <c r="F304" s="181" t="s">
        <v>448</v>
      </c>
      <c r="G304" s="182">
        <v>925.4</v>
      </c>
    </row>
    <row r="305" spans="1:7" x14ac:dyDescent="0.25">
      <c r="A305" s="177" t="s">
        <v>510</v>
      </c>
      <c r="B305" s="178">
        <v>910</v>
      </c>
      <c r="C305" s="179">
        <v>14</v>
      </c>
      <c r="D305" s="179">
        <v>3</v>
      </c>
      <c r="E305" s="180" t="s">
        <v>283</v>
      </c>
      <c r="F305" s="181" t="s">
        <v>283</v>
      </c>
      <c r="G305" s="182">
        <v>17519.900000000001</v>
      </c>
    </row>
    <row r="306" spans="1:7" ht="47.25" x14ac:dyDescent="0.25">
      <c r="A306" s="177" t="s">
        <v>493</v>
      </c>
      <c r="B306" s="178">
        <v>910</v>
      </c>
      <c r="C306" s="179">
        <v>14</v>
      </c>
      <c r="D306" s="179">
        <v>3</v>
      </c>
      <c r="E306" s="180" t="s">
        <v>494</v>
      </c>
      <c r="F306" s="181" t="s">
        <v>283</v>
      </c>
      <c r="G306" s="182">
        <v>17519.900000000001</v>
      </c>
    </row>
    <row r="307" spans="1:7" ht="63" x14ac:dyDescent="0.25">
      <c r="A307" s="177" t="s">
        <v>504</v>
      </c>
      <c r="B307" s="178">
        <v>910</v>
      </c>
      <c r="C307" s="179">
        <v>14</v>
      </c>
      <c r="D307" s="179">
        <v>3</v>
      </c>
      <c r="E307" s="180" t="s">
        <v>505</v>
      </c>
      <c r="F307" s="181" t="s">
        <v>283</v>
      </c>
      <c r="G307" s="182">
        <v>17519.900000000001</v>
      </c>
    </row>
    <row r="308" spans="1:7" ht="31.5" x14ac:dyDescent="0.25">
      <c r="A308" s="177" t="s">
        <v>506</v>
      </c>
      <c r="B308" s="178">
        <v>910</v>
      </c>
      <c r="C308" s="179">
        <v>14</v>
      </c>
      <c r="D308" s="179">
        <v>3</v>
      </c>
      <c r="E308" s="180" t="s">
        <v>507</v>
      </c>
      <c r="F308" s="181" t="s">
        <v>283</v>
      </c>
      <c r="G308" s="182">
        <v>17519.900000000001</v>
      </c>
    </row>
    <row r="309" spans="1:7" ht="47.25" x14ac:dyDescent="0.25">
      <c r="A309" s="177" t="s">
        <v>508</v>
      </c>
      <c r="B309" s="178">
        <v>910</v>
      </c>
      <c r="C309" s="179">
        <v>14</v>
      </c>
      <c r="D309" s="179">
        <v>3</v>
      </c>
      <c r="E309" s="180" t="s">
        <v>509</v>
      </c>
      <c r="F309" s="181" t="s">
        <v>283</v>
      </c>
      <c r="G309" s="182">
        <v>17519.900000000001</v>
      </c>
    </row>
    <row r="310" spans="1:7" x14ac:dyDescent="0.25">
      <c r="A310" s="177" t="s">
        <v>447</v>
      </c>
      <c r="B310" s="178">
        <v>910</v>
      </c>
      <c r="C310" s="179">
        <v>14</v>
      </c>
      <c r="D310" s="179">
        <v>3</v>
      </c>
      <c r="E310" s="180" t="s">
        <v>509</v>
      </c>
      <c r="F310" s="181" t="s">
        <v>448</v>
      </c>
      <c r="G310" s="182">
        <v>17519.900000000001</v>
      </c>
    </row>
    <row r="311" spans="1:7" s="176" customFormat="1" ht="31.5" x14ac:dyDescent="0.25">
      <c r="A311" s="170" t="s">
        <v>813</v>
      </c>
      <c r="B311" s="171">
        <v>913</v>
      </c>
      <c r="C311" s="172">
        <v>0</v>
      </c>
      <c r="D311" s="172">
        <v>0</v>
      </c>
      <c r="E311" s="173" t="s">
        <v>283</v>
      </c>
      <c r="F311" s="174" t="s">
        <v>283</v>
      </c>
      <c r="G311" s="175">
        <v>53440.3</v>
      </c>
    </row>
    <row r="312" spans="1:7" x14ac:dyDescent="0.25">
      <c r="A312" s="177" t="s">
        <v>811</v>
      </c>
      <c r="B312" s="178">
        <v>913</v>
      </c>
      <c r="C312" s="179">
        <v>1</v>
      </c>
      <c r="D312" s="179">
        <v>0</v>
      </c>
      <c r="E312" s="180" t="s">
        <v>283</v>
      </c>
      <c r="F312" s="181" t="s">
        <v>283</v>
      </c>
      <c r="G312" s="182">
        <v>40933</v>
      </c>
    </row>
    <row r="313" spans="1:7" x14ac:dyDescent="0.25">
      <c r="A313" s="177" t="s">
        <v>442</v>
      </c>
      <c r="B313" s="178">
        <v>913</v>
      </c>
      <c r="C313" s="179">
        <v>1</v>
      </c>
      <c r="D313" s="179">
        <v>13</v>
      </c>
      <c r="E313" s="180" t="s">
        <v>283</v>
      </c>
      <c r="F313" s="181" t="s">
        <v>283</v>
      </c>
      <c r="G313" s="182">
        <v>40933</v>
      </c>
    </row>
    <row r="314" spans="1:7" ht="47.25" x14ac:dyDescent="0.25">
      <c r="A314" s="177" t="s">
        <v>516</v>
      </c>
      <c r="B314" s="178">
        <v>913</v>
      </c>
      <c r="C314" s="179">
        <v>1</v>
      </c>
      <c r="D314" s="179">
        <v>13</v>
      </c>
      <c r="E314" s="180" t="s">
        <v>517</v>
      </c>
      <c r="F314" s="181" t="s">
        <v>283</v>
      </c>
      <c r="G314" s="182">
        <v>40933</v>
      </c>
    </row>
    <row r="315" spans="1:7" ht="63" x14ac:dyDescent="0.25">
      <c r="A315" s="177" t="s">
        <v>518</v>
      </c>
      <c r="B315" s="178">
        <v>913</v>
      </c>
      <c r="C315" s="179">
        <v>1</v>
      </c>
      <c r="D315" s="179">
        <v>13</v>
      </c>
      <c r="E315" s="180" t="s">
        <v>519</v>
      </c>
      <c r="F315" s="181" t="s">
        <v>283</v>
      </c>
      <c r="G315" s="182">
        <v>2138</v>
      </c>
    </row>
    <row r="316" spans="1:7" ht="31.5" x14ac:dyDescent="0.25">
      <c r="A316" s="177" t="s">
        <v>520</v>
      </c>
      <c r="B316" s="178">
        <v>913</v>
      </c>
      <c r="C316" s="179">
        <v>1</v>
      </c>
      <c r="D316" s="179">
        <v>13</v>
      </c>
      <c r="E316" s="180" t="s">
        <v>521</v>
      </c>
      <c r="F316" s="181" t="s">
        <v>283</v>
      </c>
      <c r="G316" s="182">
        <v>2138</v>
      </c>
    </row>
    <row r="317" spans="1:7" ht="20.25" customHeight="1" x14ac:dyDescent="0.25">
      <c r="A317" s="177" t="s">
        <v>522</v>
      </c>
      <c r="B317" s="178">
        <v>913</v>
      </c>
      <c r="C317" s="179">
        <v>1</v>
      </c>
      <c r="D317" s="179">
        <v>13</v>
      </c>
      <c r="E317" s="180" t="s">
        <v>523</v>
      </c>
      <c r="F317" s="181" t="s">
        <v>283</v>
      </c>
      <c r="G317" s="182">
        <v>512.20000000000005</v>
      </c>
    </row>
    <row r="318" spans="1:7" ht="31.5" x14ac:dyDescent="0.25">
      <c r="A318" s="177" t="s">
        <v>290</v>
      </c>
      <c r="B318" s="178">
        <v>913</v>
      </c>
      <c r="C318" s="179">
        <v>1</v>
      </c>
      <c r="D318" s="179">
        <v>13</v>
      </c>
      <c r="E318" s="180" t="s">
        <v>523</v>
      </c>
      <c r="F318" s="181" t="s">
        <v>291</v>
      </c>
      <c r="G318" s="182">
        <v>512.20000000000005</v>
      </c>
    </row>
    <row r="319" spans="1:7" ht="18.75" customHeight="1" x14ac:dyDescent="0.25">
      <c r="A319" s="177" t="s">
        <v>524</v>
      </c>
      <c r="B319" s="178">
        <v>913</v>
      </c>
      <c r="C319" s="179">
        <v>1</v>
      </c>
      <c r="D319" s="179">
        <v>13</v>
      </c>
      <c r="E319" s="180" t="s">
        <v>525</v>
      </c>
      <c r="F319" s="181" t="s">
        <v>283</v>
      </c>
      <c r="G319" s="182">
        <v>200</v>
      </c>
    </row>
    <row r="320" spans="1:7" ht="31.5" x14ac:dyDescent="0.25">
      <c r="A320" s="177" t="s">
        <v>290</v>
      </c>
      <c r="B320" s="178">
        <v>913</v>
      </c>
      <c r="C320" s="179">
        <v>1</v>
      </c>
      <c r="D320" s="179">
        <v>13</v>
      </c>
      <c r="E320" s="180" t="s">
        <v>525</v>
      </c>
      <c r="F320" s="181" t="s">
        <v>291</v>
      </c>
      <c r="G320" s="182">
        <v>200</v>
      </c>
    </row>
    <row r="321" spans="1:7" x14ac:dyDescent="0.25">
      <c r="A321" s="177" t="s">
        <v>529</v>
      </c>
      <c r="B321" s="178">
        <v>913</v>
      </c>
      <c r="C321" s="179">
        <v>1</v>
      </c>
      <c r="D321" s="179">
        <v>13</v>
      </c>
      <c r="E321" s="180" t="s">
        <v>530</v>
      </c>
      <c r="F321" s="181" t="s">
        <v>283</v>
      </c>
      <c r="G321" s="182">
        <v>615.79999999999995</v>
      </c>
    </row>
    <row r="322" spans="1:7" ht="31.5" x14ac:dyDescent="0.25">
      <c r="A322" s="177" t="s">
        <v>290</v>
      </c>
      <c r="B322" s="178">
        <v>913</v>
      </c>
      <c r="C322" s="179">
        <v>1</v>
      </c>
      <c r="D322" s="179">
        <v>13</v>
      </c>
      <c r="E322" s="180" t="s">
        <v>530</v>
      </c>
      <c r="F322" s="181" t="s">
        <v>291</v>
      </c>
      <c r="G322" s="182">
        <v>492.9</v>
      </c>
    </row>
    <row r="323" spans="1:7" x14ac:dyDescent="0.25">
      <c r="A323" s="177" t="s">
        <v>302</v>
      </c>
      <c r="B323" s="178">
        <v>913</v>
      </c>
      <c r="C323" s="179">
        <v>1</v>
      </c>
      <c r="D323" s="179">
        <v>13</v>
      </c>
      <c r="E323" s="180" t="s">
        <v>530</v>
      </c>
      <c r="F323" s="181" t="s">
        <v>303</v>
      </c>
      <c r="G323" s="182">
        <v>122.9</v>
      </c>
    </row>
    <row r="324" spans="1:7" x14ac:dyDescent="0.25">
      <c r="A324" s="177" t="s">
        <v>534</v>
      </c>
      <c r="B324" s="178">
        <v>913</v>
      </c>
      <c r="C324" s="179">
        <v>1</v>
      </c>
      <c r="D324" s="179">
        <v>13</v>
      </c>
      <c r="E324" s="180" t="s">
        <v>535</v>
      </c>
      <c r="F324" s="181" t="s">
        <v>283</v>
      </c>
      <c r="G324" s="182">
        <v>810</v>
      </c>
    </row>
    <row r="325" spans="1:7" ht="31.5" x14ac:dyDescent="0.25">
      <c r="A325" s="177" t="s">
        <v>290</v>
      </c>
      <c r="B325" s="178">
        <v>913</v>
      </c>
      <c r="C325" s="179">
        <v>1</v>
      </c>
      <c r="D325" s="179">
        <v>13</v>
      </c>
      <c r="E325" s="180" t="s">
        <v>535</v>
      </c>
      <c r="F325" s="181" t="s">
        <v>291</v>
      </c>
      <c r="G325" s="182">
        <v>810</v>
      </c>
    </row>
    <row r="326" spans="1:7" ht="63" x14ac:dyDescent="0.25">
      <c r="A326" s="177" t="s">
        <v>543</v>
      </c>
      <c r="B326" s="178">
        <v>913</v>
      </c>
      <c r="C326" s="179">
        <v>1</v>
      </c>
      <c r="D326" s="179">
        <v>13</v>
      </c>
      <c r="E326" s="180" t="s">
        <v>544</v>
      </c>
      <c r="F326" s="181" t="s">
        <v>283</v>
      </c>
      <c r="G326" s="182">
        <v>33286.9</v>
      </c>
    </row>
    <row r="327" spans="1:7" ht="63" x14ac:dyDescent="0.25">
      <c r="A327" s="177" t="s">
        <v>545</v>
      </c>
      <c r="B327" s="178">
        <v>913</v>
      </c>
      <c r="C327" s="179">
        <v>1</v>
      </c>
      <c r="D327" s="179">
        <v>13</v>
      </c>
      <c r="E327" s="180" t="s">
        <v>546</v>
      </c>
      <c r="F327" s="181" t="s">
        <v>283</v>
      </c>
      <c r="G327" s="182">
        <v>33286.9</v>
      </c>
    </row>
    <row r="328" spans="1:7" ht="31.5" x14ac:dyDescent="0.25">
      <c r="A328" s="177" t="s">
        <v>547</v>
      </c>
      <c r="B328" s="178">
        <v>913</v>
      </c>
      <c r="C328" s="179">
        <v>1</v>
      </c>
      <c r="D328" s="179">
        <v>13</v>
      </c>
      <c r="E328" s="180" t="s">
        <v>548</v>
      </c>
      <c r="F328" s="181" t="s">
        <v>283</v>
      </c>
      <c r="G328" s="182">
        <v>19786.400000000001</v>
      </c>
    </row>
    <row r="329" spans="1:7" ht="31.5" x14ac:dyDescent="0.25">
      <c r="A329" s="177" t="s">
        <v>549</v>
      </c>
      <c r="B329" s="178">
        <v>913</v>
      </c>
      <c r="C329" s="179">
        <v>1</v>
      </c>
      <c r="D329" s="179">
        <v>13</v>
      </c>
      <c r="E329" s="180" t="s">
        <v>548</v>
      </c>
      <c r="F329" s="181" t="s">
        <v>550</v>
      </c>
      <c r="G329" s="182">
        <v>19786.400000000001</v>
      </c>
    </row>
    <row r="330" spans="1:7" ht="31.5" x14ac:dyDescent="0.25">
      <c r="A330" s="177" t="s">
        <v>551</v>
      </c>
      <c r="B330" s="178">
        <v>913</v>
      </c>
      <c r="C330" s="179">
        <v>1</v>
      </c>
      <c r="D330" s="179">
        <v>13</v>
      </c>
      <c r="E330" s="180" t="s">
        <v>552</v>
      </c>
      <c r="F330" s="181" t="s">
        <v>283</v>
      </c>
      <c r="G330" s="182">
        <v>2776.5</v>
      </c>
    </row>
    <row r="331" spans="1:7" ht="31.5" x14ac:dyDescent="0.25">
      <c r="A331" s="177" t="s">
        <v>549</v>
      </c>
      <c r="B331" s="178">
        <v>913</v>
      </c>
      <c r="C331" s="179">
        <v>1</v>
      </c>
      <c r="D331" s="179">
        <v>13</v>
      </c>
      <c r="E331" s="180" t="s">
        <v>552</v>
      </c>
      <c r="F331" s="181" t="s">
        <v>550</v>
      </c>
      <c r="G331" s="182">
        <v>2776.5</v>
      </c>
    </row>
    <row r="332" spans="1:7" ht="157.5" x14ac:dyDescent="0.25">
      <c r="A332" s="177" t="s">
        <v>354</v>
      </c>
      <c r="B332" s="178">
        <v>913</v>
      </c>
      <c r="C332" s="179">
        <v>1</v>
      </c>
      <c r="D332" s="179">
        <v>13</v>
      </c>
      <c r="E332" s="180" t="s">
        <v>556</v>
      </c>
      <c r="F332" s="181" t="s">
        <v>283</v>
      </c>
      <c r="G332" s="182">
        <v>10724</v>
      </c>
    </row>
    <row r="333" spans="1:7" ht="31.5" x14ac:dyDescent="0.25">
      <c r="A333" s="177" t="s">
        <v>549</v>
      </c>
      <c r="B333" s="178">
        <v>913</v>
      </c>
      <c r="C333" s="179">
        <v>1</v>
      </c>
      <c r="D333" s="179">
        <v>13</v>
      </c>
      <c r="E333" s="180" t="s">
        <v>556</v>
      </c>
      <c r="F333" s="181" t="s">
        <v>550</v>
      </c>
      <c r="G333" s="182">
        <v>10724</v>
      </c>
    </row>
    <row r="334" spans="1:7" ht="46.5" customHeight="1" x14ac:dyDescent="0.25">
      <c r="A334" s="177" t="s">
        <v>562</v>
      </c>
      <c r="B334" s="178">
        <v>913</v>
      </c>
      <c r="C334" s="179">
        <v>1</v>
      </c>
      <c r="D334" s="179">
        <v>13</v>
      </c>
      <c r="E334" s="180" t="s">
        <v>563</v>
      </c>
      <c r="F334" s="181" t="s">
        <v>283</v>
      </c>
      <c r="G334" s="182">
        <v>5508.1</v>
      </c>
    </row>
    <row r="335" spans="1:7" ht="31.5" x14ac:dyDescent="0.25">
      <c r="A335" s="177" t="s">
        <v>564</v>
      </c>
      <c r="B335" s="178">
        <v>913</v>
      </c>
      <c r="C335" s="179">
        <v>1</v>
      </c>
      <c r="D335" s="179">
        <v>13</v>
      </c>
      <c r="E335" s="180" t="s">
        <v>565</v>
      </c>
      <c r="F335" s="181" t="s">
        <v>283</v>
      </c>
      <c r="G335" s="182">
        <v>5508.1</v>
      </c>
    </row>
    <row r="336" spans="1:7" ht="31.5" x14ac:dyDescent="0.25">
      <c r="A336" s="177" t="s">
        <v>370</v>
      </c>
      <c r="B336" s="178">
        <v>913</v>
      </c>
      <c r="C336" s="179">
        <v>1</v>
      </c>
      <c r="D336" s="179">
        <v>13</v>
      </c>
      <c r="E336" s="180" t="s">
        <v>567</v>
      </c>
      <c r="F336" s="181" t="s">
        <v>283</v>
      </c>
      <c r="G336" s="182">
        <v>3727</v>
      </c>
    </row>
    <row r="337" spans="1:7" ht="63" x14ac:dyDescent="0.25">
      <c r="A337" s="177" t="s">
        <v>306</v>
      </c>
      <c r="B337" s="178">
        <v>913</v>
      </c>
      <c r="C337" s="179">
        <v>1</v>
      </c>
      <c r="D337" s="179">
        <v>13</v>
      </c>
      <c r="E337" s="180" t="s">
        <v>567</v>
      </c>
      <c r="F337" s="181" t="s">
        <v>167</v>
      </c>
      <c r="G337" s="182">
        <v>3626</v>
      </c>
    </row>
    <row r="338" spans="1:7" ht="31.5" x14ac:dyDescent="0.25">
      <c r="A338" s="177" t="s">
        <v>290</v>
      </c>
      <c r="B338" s="178">
        <v>913</v>
      </c>
      <c r="C338" s="179">
        <v>1</v>
      </c>
      <c r="D338" s="179">
        <v>13</v>
      </c>
      <c r="E338" s="180" t="s">
        <v>567</v>
      </c>
      <c r="F338" s="181" t="s">
        <v>291</v>
      </c>
      <c r="G338" s="182">
        <v>99.5</v>
      </c>
    </row>
    <row r="339" spans="1:7" x14ac:dyDescent="0.25">
      <c r="A339" s="177" t="s">
        <v>302</v>
      </c>
      <c r="B339" s="178">
        <v>913</v>
      </c>
      <c r="C339" s="179">
        <v>1</v>
      </c>
      <c r="D339" s="179">
        <v>13</v>
      </c>
      <c r="E339" s="180" t="s">
        <v>567</v>
      </c>
      <c r="F339" s="181" t="s">
        <v>303</v>
      </c>
      <c r="G339" s="182">
        <v>1.5</v>
      </c>
    </row>
    <row r="340" spans="1:7" ht="141" customHeight="1" x14ac:dyDescent="0.25">
      <c r="A340" s="177" t="s">
        <v>354</v>
      </c>
      <c r="B340" s="178">
        <v>913</v>
      </c>
      <c r="C340" s="179">
        <v>1</v>
      </c>
      <c r="D340" s="179">
        <v>13</v>
      </c>
      <c r="E340" s="180" t="s">
        <v>568</v>
      </c>
      <c r="F340" s="181" t="s">
        <v>283</v>
      </c>
      <c r="G340" s="182">
        <v>1781.1</v>
      </c>
    </row>
    <row r="341" spans="1:7" ht="63" x14ac:dyDescent="0.25">
      <c r="A341" s="177" t="s">
        <v>306</v>
      </c>
      <c r="B341" s="178">
        <v>913</v>
      </c>
      <c r="C341" s="179">
        <v>1</v>
      </c>
      <c r="D341" s="179">
        <v>13</v>
      </c>
      <c r="E341" s="180" t="s">
        <v>568</v>
      </c>
      <c r="F341" s="181" t="s">
        <v>167</v>
      </c>
      <c r="G341" s="182">
        <v>1781.1</v>
      </c>
    </row>
    <row r="342" spans="1:7" x14ac:dyDescent="0.25">
      <c r="A342" s="177" t="s">
        <v>814</v>
      </c>
      <c r="B342" s="178">
        <v>913</v>
      </c>
      <c r="C342" s="179">
        <v>4</v>
      </c>
      <c r="D342" s="179">
        <v>0</v>
      </c>
      <c r="E342" s="180" t="s">
        <v>283</v>
      </c>
      <c r="F342" s="181" t="s">
        <v>283</v>
      </c>
      <c r="G342" s="182">
        <v>9016.7000000000007</v>
      </c>
    </row>
    <row r="343" spans="1:7" x14ac:dyDescent="0.25">
      <c r="A343" s="177" t="s">
        <v>555</v>
      </c>
      <c r="B343" s="178">
        <v>913</v>
      </c>
      <c r="C343" s="179">
        <v>4</v>
      </c>
      <c r="D343" s="179">
        <v>9</v>
      </c>
      <c r="E343" s="180" t="s">
        <v>283</v>
      </c>
      <c r="F343" s="181" t="s">
        <v>283</v>
      </c>
      <c r="G343" s="182">
        <v>8516.7000000000007</v>
      </c>
    </row>
    <row r="344" spans="1:7" ht="47.25" x14ac:dyDescent="0.25">
      <c r="A344" s="177" t="s">
        <v>516</v>
      </c>
      <c r="B344" s="178">
        <v>913</v>
      </c>
      <c r="C344" s="179">
        <v>4</v>
      </c>
      <c r="D344" s="179">
        <v>9</v>
      </c>
      <c r="E344" s="180" t="s">
        <v>517</v>
      </c>
      <c r="F344" s="181" t="s">
        <v>283</v>
      </c>
      <c r="G344" s="182">
        <v>8516.7000000000007</v>
      </c>
    </row>
    <row r="345" spans="1:7" ht="63" x14ac:dyDescent="0.25">
      <c r="A345" s="177" t="s">
        <v>543</v>
      </c>
      <c r="B345" s="178">
        <v>913</v>
      </c>
      <c r="C345" s="179">
        <v>4</v>
      </c>
      <c r="D345" s="179">
        <v>9</v>
      </c>
      <c r="E345" s="180" t="s">
        <v>544</v>
      </c>
      <c r="F345" s="181" t="s">
        <v>283</v>
      </c>
      <c r="G345" s="182">
        <v>8516.7000000000007</v>
      </c>
    </row>
    <row r="346" spans="1:7" ht="63" x14ac:dyDescent="0.25">
      <c r="A346" s="177" t="s">
        <v>545</v>
      </c>
      <c r="B346" s="178">
        <v>913</v>
      </c>
      <c r="C346" s="179">
        <v>4</v>
      </c>
      <c r="D346" s="179">
        <v>9</v>
      </c>
      <c r="E346" s="180" t="s">
        <v>546</v>
      </c>
      <c r="F346" s="181" t="s">
        <v>283</v>
      </c>
      <c r="G346" s="182">
        <v>8516.7000000000007</v>
      </c>
    </row>
    <row r="347" spans="1:7" ht="47.25" x14ac:dyDescent="0.25">
      <c r="A347" s="177" t="s">
        <v>553</v>
      </c>
      <c r="B347" s="178">
        <v>913</v>
      </c>
      <c r="C347" s="179">
        <v>4</v>
      </c>
      <c r="D347" s="179">
        <v>9</v>
      </c>
      <c r="E347" s="180" t="s">
        <v>554</v>
      </c>
      <c r="F347" s="181" t="s">
        <v>283</v>
      </c>
      <c r="G347" s="182">
        <v>8516.7000000000007</v>
      </c>
    </row>
    <row r="348" spans="1:7" ht="31.5" x14ac:dyDescent="0.25">
      <c r="A348" s="177" t="s">
        <v>549</v>
      </c>
      <c r="B348" s="178">
        <v>913</v>
      </c>
      <c r="C348" s="179">
        <v>4</v>
      </c>
      <c r="D348" s="179">
        <v>9</v>
      </c>
      <c r="E348" s="180" t="s">
        <v>554</v>
      </c>
      <c r="F348" s="181" t="s">
        <v>550</v>
      </c>
      <c r="G348" s="182">
        <v>8516.7000000000007</v>
      </c>
    </row>
    <row r="349" spans="1:7" x14ac:dyDescent="0.25">
      <c r="A349" s="177" t="s">
        <v>528</v>
      </c>
      <c r="B349" s="178">
        <v>913</v>
      </c>
      <c r="C349" s="179">
        <v>4</v>
      </c>
      <c r="D349" s="179">
        <v>12</v>
      </c>
      <c r="E349" s="180" t="s">
        <v>283</v>
      </c>
      <c r="F349" s="181" t="s">
        <v>283</v>
      </c>
      <c r="G349" s="182">
        <v>500</v>
      </c>
    </row>
    <row r="350" spans="1:7" ht="47.25" x14ac:dyDescent="0.25">
      <c r="A350" s="177" t="s">
        <v>516</v>
      </c>
      <c r="B350" s="178">
        <v>913</v>
      </c>
      <c r="C350" s="179">
        <v>4</v>
      </c>
      <c r="D350" s="179">
        <v>12</v>
      </c>
      <c r="E350" s="180" t="s">
        <v>517</v>
      </c>
      <c r="F350" s="181" t="s">
        <v>283</v>
      </c>
      <c r="G350" s="182">
        <v>500</v>
      </c>
    </row>
    <row r="351" spans="1:7" ht="46.5" customHeight="1" x14ac:dyDescent="0.25">
      <c r="A351" s="177" t="s">
        <v>518</v>
      </c>
      <c r="B351" s="178">
        <v>913</v>
      </c>
      <c r="C351" s="179">
        <v>4</v>
      </c>
      <c r="D351" s="179">
        <v>12</v>
      </c>
      <c r="E351" s="180" t="s">
        <v>519</v>
      </c>
      <c r="F351" s="181" t="s">
        <v>283</v>
      </c>
      <c r="G351" s="182">
        <v>500</v>
      </c>
    </row>
    <row r="352" spans="1:7" ht="31.5" x14ac:dyDescent="0.25">
      <c r="A352" s="177" t="s">
        <v>520</v>
      </c>
      <c r="B352" s="178">
        <v>913</v>
      </c>
      <c r="C352" s="179">
        <v>4</v>
      </c>
      <c r="D352" s="179">
        <v>12</v>
      </c>
      <c r="E352" s="180" t="s">
        <v>521</v>
      </c>
      <c r="F352" s="181" t="s">
        <v>283</v>
      </c>
      <c r="G352" s="182">
        <v>500</v>
      </c>
    </row>
    <row r="353" spans="1:7" ht="47.25" x14ac:dyDescent="0.25">
      <c r="A353" s="177" t="s">
        <v>526</v>
      </c>
      <c r="B353" s="178">
        <v>913</v>
      </c>
      <c r="C353" s="179">
        <v>4</v>
      </c>
      <c r="D353" s="179">
        <v>12</v>
      </c>
      <c r="E353" s="180" t="s">
        <v>527</v>
      </c>
      <c r="F353" s="181" t="s">
        <v>283</v>
      </c>
      <c r="G353" s="182">
        <v>500</v>
      </c>
    </row>
    <row r="354" spans="1:7" ht="31.5" x14ac:dyDescent="0.25">
      <c r="A354" s="177" t="s">
        <v>290</v>
      </c>
      <c r="B354" s="178">
        <v>913</v>
      </c>
      <c r="C354" s="179">
        <v>4</v>
      </c>
      <c r="D354" s="179">
        <v>12</v>
      </c>
      <c r="E354" s="180" t="s">
        <v>527</v>
      </c>
      <c r="F354" s="181" t="s">
        <v>291</v>
      </c>
      <c r="G354" s="182">
        <v>500</v>
      </c>
    </row>
    <row r="355" spans="1:7" x14ac:dyDescent="0.25">
      <c r="A355" s="177" t="s">
        <v>815</v>
      </c>
      <c r="B355" s="178">
        <v>913</v>
      </c>
      <c r="C355" s="179">
        <v>5</v>
      </c>
      <c r="D355" s="179">
        <v>0</v>
      </c>
      <c r="E355" s="180" t="s">
        <v>283</v>
      </c>
      <c r="F355" s="181" t="s">
        <v>283</v>
      </c>
      <c r="G355" s="182">
        <v>12.6</v>
      </c>
    </row>
    <row r="356" spans="1:7" x14ac:dyDescent="0.25">
      <c r="A356" s="177" t="s">
        <v>533</v>
      </c>
      <c r="B356" s="178">
        <v>913</v>
      </c>
      <c r="C356" s="179">
        <v>5</v>
      </c>
      <c r="D356" s="179">
        <v>1</v>
      </c>
      <c r="E356" s="180" t="s">
        <v>283</v>
      </c>
      <c r="F356" s="181" t="s">
        <v>283</v>
      </c>
      <c r="G356" s="182">
        <v>12.6</v>
      </c>
    </row>
    <row r="357" spans="1:7" ht="47.25" x14ac:dyDescent="0.25">
      <c r="A357" s="177" t="s">
        <v>516</v>
      </c>
      <c r="B357" s="178">
        <v>913</v>
      </c>
      <c r="C357" s="179">
        <v>5</v>
      </c>
      <c r="D357" s="179">
        <v>1</v>
      </c>
      <c r="E357" s="180" t="s">
        <v>517</v>
      </c>
      <c r="F357" s="181" t="s">
        <v>283</v>
      </c>
      <c r="G357" s="182">
        <v>12.6</v>
      </c>
    </row>
    <row r="358" spans="1:7" ht="63" x14ac:dyDescent="0.25">
      <c r="A358" s="177" t="s">
        <v>518</v>
      </c>
      <c r="B358" s="178">
        <v>913</v>
      </c>
      <c r="C358" s="179">
        <v>5</v>
      </c>
      <c r="D358" s="179">
        <v>1</v>
      </c>
      <c r="E358" s="180" t="s">
        <v>519</v>
      </c>
      <c r="F358" s="181" t="s">
        <v>283</v>
      </c>
      <c r="G358" s="182">
        <v>12.6</v>
      </c>
    </row>
    <row r="359" spans="1:7" ht="31.5" x14ac:dyDescent="0.25">
      <c r="A359" s="177" t="s">
        <v>520</v>
      </c>
      <c r="B359" s="178">
        <v>913</v>
      </c>
      <c r="C359" s="179">
        <v>5</v>
      </c>
      <c r="D359" s="179">
        <v>1</v>
      </c>
      <c r="E359" s="180" t="s">
        <v>521</v>
      </c>
      <c r="F359" s="181" t="s">
        <v>283</v>
      </c>
      <c r="G359" s="182">
        <v>12.6</v>
      </c>
    </row>
    <row r="360" spans="1:7" ht="31.5" x14ac:dyDescent="0.25">
      <c r="A360" s="177" t="s">
        <v>531</v>
      </c>
      <c r="B360" s="178">
        <v>913</v>
      </c>
      <c r="C360" s="179">
        <v>5</v>
      </c>
      <c r="D360" s="179">
        <v>1</v>
      </c>
      <c r="E360" s="180" t="s">
        <v>532</v>
      </c>
      <c r="F360" s="181" t="s">
        <v>283</v>
      </c>
      <c r="G360" s="182">
        <v>12.6</v>
      </c>
    </row>
    <row r="361" spans="1:7" ht="31.5" x14ac:dyDescent="0.25">
      <c r="A361" s="177" t="s">
        <v>290</v>
      </c>
      <c r="B361" s="178">
        <v>913</v>
      </c>
      <c r="C361" s="179">
        <v>5</v>
      </c>
      <c r="D361" s="179">
        <v>1</v>
      </c>
      <c r="E361" s="180" t="s">
        <v>532</v>
      </c>
      <c r="F361" s="181" t="s">
        <v>291</v>
      </c>
      <c r="G361" s="182">
        <v>12.6</v>
      </c>
    </row>
    <row r="362" spans="1:7" x14ac:dyDescent="0.25">
      <c r="A362" s="177" t="s">
        <v>806</v>
      </c>
      <c r="B362" s="178">
        <v>913</v>
      </c>
      <c r="C362" s="179">
        <v>7</v>
      </c>
      <c r="D362" s="179">
        <v>0</v>
      </c>
      <c r="E362" s="180" t="s">
        <v>283</v>
      </c>
      <c r="F362" s="181" t="s">
        <v>283</v>
      </c>
      <c r="G362" s="182">
        <v>20</v>
      </c>
    </row>
    <row r="363" spans="1:7" ht="31.5" x14ac:dyDescent="0.25">
      <c r="A363" s="177" t="s">
        <v>299</v>
      </c>
      <c r="B363" s="178">
        <v>913</v>
      </c>
      <c r="C363" s="179">
        <v>7</v>
      </c>
      <c r="D363" s="179">
        <v>5</v>
      </c>
      <c r="E363" s="180" t="s">
        <v>283</v>
      </c>
      <c r="F363" s="181" t="s">
        <v>283</v>
      </c>
      <c r="G363" s="182">
        <v>20</v>
      </c>
    </row>
    <row r="364" spans="1:7" ht="47.25" x14ac:dyDescent="0.25">
      <c r="A364" s="177" t="s">
        <v>516</v>
      </c>
      <c r="B364" s="178">
        <v>913</v>
      </c>
      <c r="C364" s="179">
        <v>7</v>
      </c>
      <c r="D364" s="179">
        <v>5</v>
      </c>
      <c r="E364" s="180" t="s">
        <v>517</v>
      </c>
      <c r="F364" s="181" t="s">
        <v>283</v>
      </c>
      <c r="G364" s="182">
        <v>20</v>
      </c>
    </row>
    <row r="365" spans="1:7" ht="47.25" customHeight="1" x14ac:dyDescent="0.25">
      <c r="A365" s="177" t="s">
        <v>562</v>
      </c>
      <c r="B365" s="178">
        <v>913</v>
      </c>
      <c r="C365" s="179">
        <v>7</v>
      </c>
      <c r="D365" s="179">
        <v>5</v>
      </c>
      <c r="E365" s="180" t="s">
        <v>563</v>
      </c>
      <c r="F365" s="181" t="s">
        <v>283</v>
      </c>
      <c r="G365" s="182">
        <v>20</v>
      </c>
    </row>
    <row r="366" spans="1:7" ht="31.5" x14ac:dyDescent="0.25">
      <c r="A366" s="177" t="s">
        <v>564</v>
      </c>
      <c r="B366" s="178">
        <v>913</v>
      </c>
      <c r="C366" s="179">
        <v>7</v>
      </c>
      <c r="D366" s="179">
        <v>5</v>
      </c>
      <c r="E366" s="180" t="s">
        <v>565</v>
      </c>
      <c r="F366" s="181" t="s">
        <v>283</v>
      </c>
      <c r="G366" s="182">
        <v>20</v>
      </c>
    </row>
    <row r="367" spans="1:7" ht="31.5" x14ac:dyDescent="0.25">
      <c r="A367" s="177" t="s">
        <v>297</v>
      </c>
      <c r="B367" s="178">
        <v>913</v>
      </c>
      <c r="C367" s="179">
        <v>7</v>
      </c>
      <c r="D367" s="179">
        <v>5</v>
      </c>
      <c r="E367" s="180" t="s">
        <v>566</v>
      </c>
      <c r="F367" s="181" t="s">
        <v>283</v>
      </c>
      <c r="G367" s="182">
        <v>20</v>
      </c>
    </row>
    <row r="368" spans="1:7" ht="31.5" x14ac:dyDescent="0.25">
      <c r="A368" s="177" t="s">
        <v>290</v>
      </c>
      <c r="B368" s="178">
        <v>913</v>
      </c>
      <c r="C368" s="179">
        <v>7</v>
      </c>
      <c r="D368" s="179">
        <v>5</v>
      </c>
      <c r="E368" s="180" t="s">
        <v>566</v>
      </c>
      <c r="F368" s="181" t="s">
        <v>291</v>
      </c>
      <c r="G368" s="182">
        <v>20</v>
      </c>
    </row>
    <row r="369" spans="1:7" x14ac:dyDescent="0.25">
      <c r="A369" s="177" t="s">
        <v>816</v>
      </c>
      <c r="B369" s="178">
        <v>913</v>
      </c>
      <c r="C369" s="179">
        <v>12</v>
      </c>
      <c r="D369" s="179">
        <v>0</v>
      </c>
      <c r="E369" s="180" t="s">
        <v>283</v>
      </c>
      <c r="F369" s="181" t="s">
        <v>283</v>
      </c>
      <c r="G369" s="182">
        <v>3458</v>
      </c>
    </row>
    <row r="370" spans="1:7" x14ac:dyDescent="0.25">
      <c r="A370" s="177" t="s">
        <v>561</v>
      </c>
      <c r="B370" s="178">
        <v>913</v>
      </c>
      <c r="C370" s="179">
        <v>12</v>
      </c>
      <c r="D370" s="179">
        <v>2</v>
      </c>
      <c r="E370" s="180" t="s">
        <v>283</v>
      </c>
      <c r="F370" s="181" t="s">
        <v>283</v>
      </c>
      <c r="G370" s="182">
        <v>3458</v>
      </c>
    </row>
    <row r="371" spans="1:7" ht="47.25" x14ac:dyDescent="0.25">
      <c r="A371" s="177" t="s">
        <v>516</v>
      </c>
      <c r="B371" s="178">
        <v>913</v>
      </c>
      <c r="C371" s="179">
        <v>12</v>
      </c>
      <c r="D371" s="179">
        <v>2</v>
      </c>
      <c r="E371" s="180" t="s">
        <v>517</v>
      </c>
      <c r="F371" s="181" t="s">
        <v>283</v>
      </c>
      <c r="G371" s="182">
        <v>3458</v>
      </c>
    </row>
    <row r="372" spans="1:7" ht="63" x14ac:dyDescent="0.25">
      <c r="A372" s="177" t="s">
        <v>543</v>
      </c>
      <c r="B372" s="178">
        <v>913</v>
      </c>
      <c r="C372" s="179">
        <v>12</v>
      </c>
      <c r="D372" s="179">
        <v>2</v>
      </c>
      <c r="E372" s="180" t="s">
        <v>544</v>
      </c>
      <c r="F372" s="181" t="s">
        <v>283</v>
      </c>
      <c r="G372" s="182">
        <v>3458</v>
      </c>
    </row>
    <row r="373" spans="1:7" ht="45.75" customHeight="1" x14ac:dyDescent="0.25">
      <c r="A373" s="177" t="s">
        <v>557</v>
      </c>
      <c r="B373" s="178">
        <v>913</v>
      </c>
      <c r="C373" s="179">
        <v>12</v>
      </c>
      <c r="D373" s="179">
        <v>2</v>
      </c>
      <c r="E373" s="180" t="s">
        <v>558</v>
      </c>
      <c r="F373" s="181" t="s">
        <v>283</v>
      </c>
      <c r="G373" s="182">
        <v>3458</v>
      </c>
    </row>
    <row r="374" spans="1:7" ht="31.5" x14ac:dyDescent="0.25">
      <c r="A374" s="177" t="s">
        <v>559</v>
      </c>
      <c r="B374" s="178">
        <v>913</v>
      </c>
      <c r="C374" s="179">
        <v>12</v>
      </c>
      <c r="D374" s="179">
        <v>2</v>
      </c>
      <c r="E374" s="180" t="s">
        <v>560</v>
      </c>
      <c r="F374" s="181" t="s">
        <v>283</v>
      </c>
      <c r="G374" s="182">
        <v>3458</v>
      </c>
    </row>
    <row r="375" spans="1:7" x14ac:dyDescent="0.25">
      <c r="A375" s="177" t="s">
        <v>302</v>
      </c>
      <c r="B375" s="178">
        <v>913</v>
      </c>
      <c r="C375" s="179">
        <v>12</v>
      </c>
      <c r="D375" s="179">
        <v>2</v>
      </c>
      <c r="E375" s="180" t="s">
        <v>560</v>
      </c>
      <c r="F375" s="181" t="s">
        <v>303</v>
      </c>
      <c r="G375" s="182">
        <v>3458</v>
      </c>
    </row>
    <row r="376" spans="1:7" s="176" customFormat="1" x14ac:dyDescent="0.25">
      <c r="A376" s="170" t="s">
        <v>817</v>
      </c>
      <c r="B376" s="171">
        <v>916</v>
      </c>
      <c r="C376" s="172">
        <v>0</v>
      </c>
      <c r="D376" s="172">
        <v>0</v>
      </c>
      <c r="E376" s="173" t="s">
        <v>283</v>
      </c>
      <c r="F376" s="174" t="s">
        <v>283</v>
      </c>
      <c r="G376" s="175">
        <v>2180.1999999999998</v>
      </c>
    </row>
    <row r="377" spans="1:7" x14ac:dyDescent="0.25">
      <c r="A377" s="177" t="s">
        <v>811</v>
      </c>
      <c r="B377" s="178">
        <v>916</v>
      </c>
      <c r="C377" s="179">
        <v>1</v>
      </c>
      <c r="D377" s="179">
        <v>0</v>
      </c>
      <c r="E377" s="180" t="s">
        <v>283</v>
      </c>
      <c r="F377" s="181" t="s">
        <v>283</v>
      </c>
      <c r="G377" s="182">
        <v>2180.1999999999998</v>
      </c>
    </row>
    <row r="378" spans="1:7" ht="47.25" x14ac:dyDescent="0.25">
      <c r="A378" s="177" t="s">
        <v>756</v>
      </c>
      <c r="B378" s="178">
        <v>916</v>
      </c>
      <c r="C378" s="179">
        <v>1</v>
      </c>
      <c r="D378" s="179">
        <v>3</v>
      </c>
      <c r="E378" s="180" t="s">
        <v>283</v>
      </c>
      <c r="F378" s="181" t="s">
        <v>283</v>
      </c>
      <c r="G378" s="182">
        <v>2180.1999999999998</v>
      </c>
    </row>
    <row r="379" spans="1:7" x14ac:dyDescent="0.25">
      <c r="A379" s="177" t="s">
        <v>749</v>
      </c>
      <c r="B379" s="178">
        <v>916</v>
      </c>
      <c r="C379" s="179">
        <v>1</v>
      </c>
      <c r="D379" s="179">
        <v>3</v>
      </c>
      <c r="E379" s="180" t="s">
        <v>750</v>
      </c>
      <c r="F379" s="181" t="s">
        <v>283</v>
      </c>
      <c r="G379" s="182">
        <v>2180.1999999999998</v>
      </c>
    </row>
    <row r="380" spans="1:7" ht="31.5" x14ac:dyDescent="0.25">
      <c r="A380" s="177" t="s">
        <v>751</v>
      </c>
      <c r="B380" s="178">
        <v>916</v>
      </c>
      <c r="C380" s="179">
        <v>1</v>
      </c>
      <c r="D380" s="179">
        <v>3</v>
      </c>
      <c r="E380" s="180" t="s">
        <v>752</v>
      </c>
      <c r="F380" s="181" t="s">
        <v>283</v>
      </c>
      <c r="G380" s="182">
        <v>2180.1999999999998</v>
      </c>
    </row>
    <row r="381" spans="1:7" ht="31.5" x14ac:dyDescent="0.25">
      <c r="A381" s="177" t="s">
        <v>753</v>
      </c>
      <c r="B381" s="178">
        <v>916</v>
      </c>
      <c r="C381" s="179">
        <v>1</v>
      </c>
      <c r="D381" s="179">
        <v>3</v>
      </c>
      <c r="E381" s="180" t="s">
        <v>754</v>
      </c>
      <c r="F381" s="181" t="s">
        <v>283</v>
      </c>
      <c r="G381" s="182">
        <v>1467.9</v>
      </c>
    </row>
    <row r="382" spans="1:7" x14ac:dyDescent="0.25">
      <c r="A382" s="177" t="s">
        <v>435</v>
      </c>
      <c r="B382" s="178">
        <v>916</v>
      </c>
      <c r="C382" s="179">
        <v>1</v>
      </c>
      <c r="D382" s="179">
        <v>3</v>
      </c>
      <c r="E382" s="180" t="s">
        <v>755</v>
      </c>
      <c r="F382" s="181" t="s">
        <v>283</v>
      </c>
      <c r="G382" s="182">
        <v>987.9</v>
      </c>
    </row>
    <row r="383" spans="1:7" ht="63" x14ac:dyDescent="0.25">
      <c r="A383" s="177" t="s">
        <v>306</v>
      </c>
      <c r="B383" s="178">
        <v>916</v>
      </c>
      <c r="C383" s="179">
        <v>1</v>
      </c>
      <c r="D383" s="179">
        <v>3</v>
      </c>
      <c r="E383" s="180" t="s">
        <v>755</v>
      </c>
      <c r="F383" s="181" t="s">
        <v>167</v>
      </c>
      <c r="G383" s="182">
        <v>987.9</v>
      </c>
    </row>
    <row r="384" spans="1:7" ht="141" customHeight="1" x14ac:dyDescent="0.25">
      <c r="A384" s="177" t="s">
        <v>354</v>
      </c>
      <c r="B384" s="178">
        <v>916</v>
      </c>
      <c r="C384" s="179">
        <v>1</v>
      </c>
      <c r="D384" s="179">
        <v>3</v>
      </c>
      <c r="E384" s="180" t="s">
        <v>757</v>
      </c>
      <c r="F384" s="181" t="s">
        <v>283</v>
      </c>
      <c r="G384" s="182">
        <v>480</v>
      </c>
    </row>
    <row r="385" spans="1:7" ht="63" x14ac:dyDescent="0.25">
      <c r="A385" s="177" t="s">
        <v>306</v>
      </c>
      <c r="B385" s="178">
        <v>916</v>
      </c>
      <c r="C385" s="179">
        <v>1</v>
      </c>
      <c r="D385" s="179">
        <v>3</v>
      </c>
      <c r="E385" s="180" t="s">
        <v>757</v>
      </c>
      <c r="F385" s="181" t="s">
        <v>167</v>
      </c>
      <c r="G385" s="182">
        <v>480</v>
      </c>
    </row>
    <row r="386" spans="1:7" ht="31.5" x14ac:dyDescent="0.25">
      <c r="A386" s="177" t="s">
        <v>758</v>
      </c>
      <c r="B386" s="178">
        <v>916</v>
      </c>
      <c r="C386" s="179">
        <v>1</v>
      </c>
      <c r="D386" s="179">
        <v>3</v>
      </c>
      <c r="E386" s="180" t="s">
        <v>759</v>
      </c>
      <c r="F386" s="181" t="s">
        <v>283</v>
      </c>
      <c r="G386" s="182">
        <v>712.3</v>
      </c>
    </row>
    <row r="387" spans="1:7" x14ac:dyDescent="0.25">
      <c r="A387" s="177" t="s">
        <v>435</v>
      </c>
      <c r="B387" s="178">
        <v>916</v>
      </c>
      <c r="C387" s="179">
        <v>1</v>
      </c>
      <c r="D387" s="179">
        <v>3</v>
      </c>
      <c r="E387" s="180" t="s">
        <v>760</v>
      </c>
      <c r="F387" s="181" t="s">
        <v>283</v>
      </c>
      <c r="G387" s="182">
        <v>516.29999999999995</v>
      </c>
    </row>
    <row r="388" spans="1:7" ht="63" x14ac:dyDescent="0.25">
      <c r="A388" s="177" t="s">
        <v>306</v>
      </c>
      <c r="B388" s="178">
        <v>916</v>
      </c>
      <c r="C388" s="179">
        <v>1</v>
      </c>
      <c r="D388" s="179">
        <v>3</v>
      </c>
      <c r="E388" s="180" t="s">
        <v>760</v>
      </c>
      <c r="F388" s="181" t="s">
        <v>167</v>
      </c>
      <c r="G388" s="182">
        <v>481.4</v>
      </c>
    </row>
    <row r="389" spans="1:7" ht="31.5" x14ac:dyDescent="0.25">
      <c r="A389" s="177" t="s">
        <v>290</v>
      </c>
      <c r="B389" s="178">
        <v>916</v>
      </c>
      <c r="C389" s="179">
        <v>1</v>
      </c>
      <c r="D389" s="179">
        <v>3</v>
      </c>
      <c r="E389" s="180" t="s">
        <v>760</v>
      </c>
      <c r="F389" s="181" t="s">
        <v>291</v>
      </c>
      <c r="G389" s="182">
        <v>34.9</v>
      </c>
    </row>
    <row r="390" spans="1:7" ht="141.75" customHeight="1" x14ac:dyDescent="0.25">
      <c r="A390" s="177" t="s">
        <v>354</v>
      </c>
      <c r="B390" s="178">
        <v>916</v>
      </c>
      <c r="C390" s="179">
        <v>1</v>
      </c>
      <c r="D390" s="179">
        <v>3</v>
      </c>
      <c r="E390" s="180" t="s">
        <v>761</v>
      </c>
      <c r="F390" s="181" t="s">
        <v>283</v>
      </c>
      <c r="G390" s="182">
        <v>196</v>
      </c>
    </row>
    <row r="391" spans="1:7" ht="63" x14ac:dyDescent="0.25">
      <c r="A391" s="177" t="s">
        <v>306</v>
      </c>
      <c r="B391" s="178">
        <v>916</v>
      </c>
      <c r="C391" s="179">
        <v>1</v>
      </c>
      <c r="D391" s="179">
        <v>3</v>
      </c>
      <c r="E391" s="180" t="s">
        <v>761</v>
      </c>
      <c r="F391" s="181" t="s">
        <v>167</v>
      </c>
      <c r="G391" s="182">
        <v>196</v>
      </c>
    </row>
    <row r="392" spans="1:7" s="176" customFormat="1" x14ac:dyDescent="0.25">
      <c r="A392" s="170" t="s">
        <v>818</v>
      </c>
      <c r="B392" s="171">
        <v>917</v>
      </c>
      <c r="C392" s="172">
        <v>0</v>
      </c>
      <c r="D392" s="172">
        <v>0</v>
      </c>
      <c r="E392" s="173" t="s">
        <v>283</v>
      </c>
      <c r="F392" s="174" t="s">
        <v>283</v>
      </c>
      <c r="G392" s="175">
        <v>70108.3</v>
      </c>
    </row>
    <row r="393" spans="1:7" x14ac:dyDescent="0.25">
      <c r="A393" s="177" t="s">
        <v>811</v>
      </c>
      <c r="B393" s="178">
        <v>917</v>
      </c>
      <c r="C393" s="179">
        <v>1</v>
      </c>
      <c r="D393" s="179">
        <v>0</v>
      </c>
      <c r="E393" s="180" t="s">
        <v>283</v>
      </c>
      <c r="F393" s="181" t="s">
        <v>283</v>
      </c>
      <c r="G393" s="182">
        <v>59234.6</v>
      </c>
    </row>
    <row r="394" spans="1:7" ht="31.5" x14ac:dyDescent="0.25">
      <c r="A394" s="177" t="s">
        <v>601</v>
      </c>
      <c r="B394" s="178">
        <v>917</v>
      </c>
      <c r="C394" s="179">
        <v>1</v>
      </c>
      <c r="D394" s="179">
        <v>2</v>
      </c>
      <c r="E394" s="180" t="s">
        <v>283</v>
      </c>
      <c r="F394" s="181" t="s">
        <v>283</v>
      </c>
      <c r="G394" s="182">
        <v>3571.9</v>
      </c>
    </row>
    <row r="395" spans="1:7" ht="47.25" x14ac:dyDescent="0.25">
      <c r="A395" s="177" t="s">
        <v>569</v>
      </c>
      <c r="B395" s="178">
        <v>917</v>
      </c>
      <c r="C395" s="179">
        <v>1</v>
      </c>
      <c r="D395" s="179">
        <v>2</v>
      </c>
      <c r="E395" s="180" t="s">
        <v>570</v>
      </c>
      <c r="F395" s="181" t="s">
        <v>283</v>
      </c>
      <c r="G395" s="182">
        <v>3571.9</v>
      </c>
    </row>
    <row r="396" spans="1:7" ht="31.5" x14ac:dyDescent="0.25">
      <c r="A396" s="177" t="s">
        <v>571</v>
      </c>
      <c r="B396" s="178">
        <v>917</v>
      </c>
      <c r="C396" s="179">
        <v>1</v>
      </c>
      <c r="D396" s="179">
        <v>2</v>
      </c>
      <c r="E396" s="180" t="s">
        <v>572</v>
      </c>
      <c r="F396" s="181" t="s">
        <v>283</v>
      </c>
      <c r="G396" s="182">
        <v>3571.9</v>
      </c>
    </row>
    <row r="397" spans="1:7" ht="31.5" x14ac:dyDescent="0.25">
      <c r="A397" s="177" t="s">
        <v>597</v>
      </c>
      <c r="B397" s="178">
        <v>917</v>
      </c>
      <c r="C397" s="179">
        <v>1</v>
      </c>
      <c r="D397" s="179">
        <v>2</v>
      </c>
      <c r="E397" s="180" t="s">
        <v>598</v>
      </c>
      <c r="F397" s="181" t="s">
        <v>283</v>
      </c>
      <c r="G397" s="182">
        <v>3571.9</v>
      </c>
    </row>
    <row r="398" spans="1:7" ht="31.5" x14ac:dyDescent="0.25">
      <c r="A398" s="177" t="s">
        <v>370</v>
      </c>
      <c r="B398" s="178">
        <v>917</v>
      </c>
      <c r="C398" s="179">
        <v>1</v>
      </c>
      <c r="D398" s="179">
        <v>2</v>
      </c>
      <c r="E398" s="180" t="s">
        <v>600</v>
      </c>
      <c r="F398" s="181" t="s">
        <v>283</v>
      </c>
      <c r="G398" s="182">
        <v>2377.9</v>
      </c>
    </row>
    <row r="399" spans="1:7" ht="63" x14ac:dyDescent="0.25">
      <c r="A399" s="177" t="s">
        <v>306</v>
      </c>
      <c r="B399" s="178">
        <v>917</v>
      </c>
      <c r="C399" s="179">
        <v>1</v>
      </c>
      <c r="D399" s="179">
        <v>2</v>
      </c>
      <c r="E399" s="180" t="s">
        <v>600</v>
      </c>
      <c r="F399" s="181" t="s">
        <v>167</v>
      </c>
      <c r="G399" s="182">
        <v>2377.9</v>
      </c>
    </row>
    <row r="400" spans="1:7" ht="141.75" customHeight="1" x14ac:dyDescent="0.25">
      <c r="A400" s="177" t="s">
        <v>354</v>
      </c>
      <c r="B400" s="178">
        <v>917</v>
      </c>
      <c r="C400" s="179">
        <v>1</v>
      </c>
      <c r="D400" s="179">
        <v>2</v>
      </c>
      <c r="E400" s="180" t="s">
        <v>602</v>
      </c>
      <c r="F400" s="181" t="s">
        <v>283</v>
      </c>
      <c r="G400" s="182">
        <v>1194</v>
      </c>
    </row>
    <row r="401" spans="1:7" ht="63" x14ac:dyDescent="0.25">
      <c r="A401" s="177" t="s">
        <v>306</v>
      </c>
      <c r="B401" s="178">
        <v>917</v>
      </c>
      <c r="C401" s="179">
        <v>1</v>
      </c>
      <c r="D401" s="179">
        <v>2</v>
      </c>
      <c r="E401" s="180" t="s">
        <v>602</v>
      </c>
      <c r="F401" s="181" t="s">
        <v>167</v>
      </c>
      <c r="G401" s="182">
        <v>1194</v>
      </c>
    </row>
    <row r="402" spans="1:7" ht="47.25" x14ac:dyDescent="0.25">
      <c r="A402" s="177" t="s">
        <v>480</v>
      </c>
      <c r="B402" s="178">
        <v>917</v>
      </c>
      <c r="C402" s="179">
        <v>1</v>
      </c>
      <c r="D402" s="179">
        <v>4</v>
      </c>
      <c r="E402" s="180" t="s">
        <v>283</v>
      </c>
      <c r="F402" s="181" t="s">
        <v>283</v>
      </c>
      <c r="G402" s="182">
        <v>52916.2</v>
      </c>
    </row>
    <row r="403" spans="1:7" ht="47.25" x14ac:dyDescent="0.25">
      <c r="A403" s="177" t="s">
        <v>449</v>
      </c>
      <c r="B403" s="178">
        <v>917</v>
      </c>
      <c r="C403" s="179">
        <v>1</v>
      </c>
      <c r="D403" s="179">
        <v>4</v>
      </c>
      <c r="E403" s="180" t="s">
        <v>450</v>
      </c>
      <c r="F403" s="181" t="s">
        <v>283</v>
      </c>
      <c r="G403" s="182">
        <v>2.4</v>
      </c>
    </row>
    <row r="404" spans="1:7" ht="47.25" x14ac:dyDescent="0.25">
      <c r="A404" s="177" t="s">
        <v>472</v>
      </c>
      <c r="B404" s="178">
        <v>917</v>
      </c>
      <c r="C404" s="179">
        <v>1</v>
      </c>
      <c r="D404" s="179">
        <v>4</v>
      </c>
      <c r="E404" s="180" t="s">
        <v>473</v>
      </c>
      <c r="F404" s="181" t="s">
        <v>283</v>
      </c>
      <c r="G404" s="182">
        <v>2.4</v>
      </c>
    </row>
    <row r="405" spans="1:7" ht="63" x14ac:dyDescent="0.25">
      <c r="A405" s="177" t="s">
        <v>477</v>
      </c>
      <c r="B405" s="178">
        <v>917</v>
      </c>
      <c r="C405" s="179">
        <v>1</v>
      </c>
      <c r="D405" s="179">
        <v>4</v>
      </c>
      <c r="E405" s="180" t="s">
        <v>478</v>
      </c>
      <c r="F405" s="181" t="s">
        <v>283</v>
      </c>
      <c r="G405" s="182">
        <v>2.4</v>
      </c>
    </row>
    <row r="406" spans="1:7" ht="63" x14ac:dyDescent="0.25">
      <c r="A406" s="177" t="s">
        <v>377</v>
      </c>
      <c r="B406" s="178">
        <v>917</v>
      </c>
      <c r="C406" s="179">
        <v>1</v>
      </c>
      <c r="D406" s="179">
        <v>4</v>
      </c>
      <c r="E406" s="180" t="s">
        <v>479</v>
      </c>
      <c r="F406" s="181" t="s">
        <v>283</v>
      </c>
      <c r="G406" s="182">
        <v>2.4</v>
      </c>
    </row>
    <row r="407" spans="1:7" ht="31.5" x14ac:dyDescent="0.25">
      <c r="A407" s="177" t="s">
        <v>290</v>
      </c>
      <c r="B407" s="178">
        <v>917</v>
      </c>
      <c r="C407" s="179">
        <v>1</v>
      </c>
      <c r="D407" s="179">
        <v>4</v>
      </c>
      <c r="E407" s="180" t="s">
        <v>479</v>
      </c>
      <c r="F407" s="181" t="s">
        <v>291</v>
      </c>
      <c r="G407" s="182">
        <v>2.4</v>
      </c>
    </row>
    <row r="408" spans="1:7" ht="47.25" x14ac:dyDescent="0.25">
      <c r="A408" s="177" t="s">
        <v>569</v>
      </c>
      <c r="B408" s="178">
        <v>917</v>
      </c>
      <c r="C408" s="179">
        <v>1</v>
      </c>
      <c r="D408" s="179">
        <v>4</v>
      </c>
      <c r="E408" s="180" t="s">
        <v>570</v>
      </c>
      <c r="F408" s="181" t="s">
        <v>283</v>
      </c>
      <c r="G408" s="182">
        <v>52913.8</v>
      </c>
    </row>
    <row r="409" spans="1:7" ht="31.5" x14ac:dyDescent="0.25">
      <c r="A409" s="177" t="s">
        <v>571</v>
      </c>
      <c r="B409" s="178">
        <v>917</v>
      </c>
      <c r="C409" s="179">
        <v>1</v>
      </c>
      <c r="D409" s="179">
        <v>4</v>
      </c>
      <c r="E409" s="180" t="s">
        <v>572</v>
      </c>
      <c r="F409" s="181" t="s">
        <v>283</v>
      </c>
      <c r="G409" s="182">
        <v>52913.8</v>
      </c>
    </row>
    <row r="410" spans="1:7" ht="31.5" x14ac:dyDescent="0.25">
      <c r="A410" s="177" t="s">
        <v>592</v>
      </c>
      <c r="B410" s="178">
        <v>917</v>
      </c>
      <c r="C410" s="179">
        <v>1</v>
      </c>
      <c r="D410" s="179">
        <v>4</v>
      </c>
      <c r="E410" s="180" t="s">
        <v>593</v>
      </c>
      <c r="F410" s="181" t="s">
        <v>283</v>
      </c>
      <c r="G410" s="182">
        <v>48934.8</v>
      </c>
    </row>
    <row r="411" spans="1:7" ht="31.5" x14ac:dyDescent="0.25">
      <c r="A411" s="177" t="s">
        <v>370</v>
      </c>
      <c r="B411" s="178">
        <v>917</v>
      </c>
      <c r="C411" s="179">
        <v>1</v>
      </c>
      <c r="D411" s="179">
        <v>4</v>
      </c>
      <c r="E411" s="180" t="s">
        <v>594</v>
      </c>
      <c r="F411" s="181" t="s">
        <v>283</v>
      </c>
      <c r="G411" s="182">
        <v>32878.800000000003</v>
      </c>
    </row>
    <row r="412" spans="1:7" ht="63" x14ac:dyDescent="0.25">
      <c r="A412" s="177" t="s">
        <v>306</v>
      </c>
      <c r="B412" s="178">
        <v>917</v>
      </c>
      <c r="C412" s="179">
        <v>1</v>
      </c>
      <c r="D412" s="179">
        <v>4</v>
      </c>
      <c r="E412" s="180" t="s">
        <v>594</v>
      </c>
      <c r="F412" s="181" t="s">
        <v>167</v>
      </c>
      <c r="G412" s="182">
        <v>29187.3</v>
      </c>
    </row>
    <row r="413" spans="1:7" ht="31.5" x14ac:dyDescent="0.25">
      <c r="A413" s="177" t="s">
        <v>290</v>
      </c>
      <c r="B413" s="178">
        <v>917</v>
      </c>
      <c r="C413" s="179">
        <v>1</v>
      </c>
      <c r="D413" s="179">
        <v>4</v>
      </c>
      <c r="E413" s="180" t="s">
        <v>594</v>
      </c>
      <c r="F413" s="181" t="s">
        <v>291</v>
      </c>
      <c r="G413" s="182">
        <v>3680</v>
      </c>
    </row>
    <row r="414" spans="1:7" x14ac:dyDescent="0.25">
      <c r="A414" s="177" t="s">
        <v>302</v>
      </c>
      <c r="B414" s="178">
        <v>917</v>
      </c>
      <c r="C414" s="179">
        <v>1</v>
      </c>
      <c r="D414" s="179">
        <v>4</v>
      </c>
      <c r="E414" s="180" t="s">
        <v>594</v>
      </c>
      <c r="F414" s="181" t="s">
        <v>303</v>
      </c>
      <c r="G414" s="182">
        <v>11.5</v>
      </c>
    </row>
    <row r="415" spans="1:7" ht="141" customHeight="1" x14ac:dyDescent="0.25">
      <c r="A415" s="177" t="s">
        <v>354</v>
      </c>
      <c r="B415" s="178">
        <v>917</v>
      </c>
      <c r="C415" s="179">
        <v>1</v>
      </c>
      <c r="D415" s="179">
        <v>4</v>
      </c>
      <c r="E415" s="180" t="s">
        <v>595</v>
      </c>
      <c r="F415" s="181" t="s">
        <v>283</v>
      </c>
      <c r="G415" s="182">
        <v>15132</v>
      </c>
    </row>
    <row r="416" spans="1:7" ht="63" x14ac:dyDescent="0.25">
      <c r="A416" s="177" t="s">
        <v>306</v>
      </c>
      <c r="B416" s="178">
        <v>917</v>
      </c>
      <c r="C416" s="179">
        <v>1</v>
      </c>
      <c r="D416" s="179">
        <v>4</v>
      </c>
      <c r="E416" s="180" t="s">
        <v>595</v>
      </c>
      <c r="F416" s="181" t="s">
        <v>167</v>
      </c>
      <c r="G416" s="182">
        <v>15132</v>
      </c>
    </row>
    <row r="417" spans="1:7" ht="141" customHeight="1" x14ac:dyDescent="0.25">
      <c r="A417" s="177" t="s">
        <v>354</v>
      </c>
      <c r="B417" s="178">
        <v>917</v>
      </c>
      <c r="C417" s="179">
        <v>1</v>
      </c>
      <c r="D417" s="179">
        <v>4</v>
      </c>
      <c r="E417" s="180" t="s">
        <v>596</v>
      </c>
      <c r="F417" s="181" t="s">
        <v>283</v>
      </c>
      <c r="G417" s="182">
        <v>924</v>
      </c>
    </row>
    <row r="418" spans="1:7" ht="63" x14ac:dyDescent="0.25">
      <c r="A418" s="177" t="s">
        <v>306</v>
      </c>
      <c r="B418" s="178">
        <v>917</v>
      </c>
      <c r="C418" s="179">
        <v>1</v>
      </c>
      <c r="D418" s="179">
        <v>4</v>
      </c>
      <c r="E418" s="180" t="s">
        <v>596</v>
      </c>
      <c r="F418" s="181" t="s">
        <v>167</v>
      </c>
      <c r="G418" s="182">
        <v>924</v>
      </c>
    </row>
    <row r="419" spans="1:7" ht="31.5" x14ac:dyDescent="0.25">
      <c r="A419" s="177" t="s">
        <v>603</v>
      </c>
      <c r="B419" s="178">
        <v>917</v>
      </c>
      <c r="C419" s="179">
        <v>1</v>
      </c>
      <c r="D419" s="179">
        <v>4</v>
      </c>
      <c r="E419" s="180" t="s">
        <v>604</v>
      </c>
      <c r="F419" s="181" t="s">
        <v>283</v>
      </c>
      <c r="G419" s="182">
        <v>3979</v>
      </c>
    </row>
    <row r="420" spans="1:7" ht="63" x14ac:dyDescent="0.25">
      <c r="A420" s="177" t="s">
        <v>608</v>
      </c>
      <c r="B420" s="178">
        <v>917</v>
      </c>
      <c r="C420" s="179">
        <v>1</v>
      </c>
      <c r="D420" s="179">
        <v>4</v>
      </c>
      <c r="E420" s="180" t="s">
        <v>609</v>
      </c>
      <c r="F420" s="181" t="s">
        <v>283</v>
      </c>
      <c r="G420" s="182">
        <v>1319.3</v>
      </c>
    </row>
    <row r="421" spans="1:7" ht="63" x14ac:dyDescent="0.25">
      <c r="A421" s="177" t="s">
        <v>306</v>
      </c>
      <c r="B421" s="178">
        <v>917</v>
      </c>
      <c r="C421" s="179">
        <v>1</v>
      </c>
      <c r="D421" s="179">
        <v>4</v>
      </c>
      <c r="E421" s="180" t="s">
        <v>609</v>
      </c>
      <c r="F421" s="181" t="s">
        <v>167</v>
      </c>
      <c r="G421" s="182">
        <v>1206.5999999999999</v>
      </c>
    </row>
    <row r="422" spans="1:7" ht="31.5" x14ac:dyDescent="0.25">
      <c r="A422" s="177" t="s">
        <v>290</v>
      </c>
      <c r="B422" s="178">
        <v>917</v>
      </c>
      <c r="C422" s="179">
        <v>1</v>
      </c>
      <c r="D422" s="179">
        <v>4</v>
      </c>
      <c r="E422" s="180" t="s">
        <v>609</v>
      </c>
      <c r="F422" s="181" t="s">
        <v>291</v>
      </c>
      <c r="G422" s="182">
        <v>112.7</v>
      </c>
    </row>
    <row r="423" spans="1:7" ht="63" x14ac:dyDescent="0.25">
      <c r="A423" s="177" t="s">
        <v>610</v>
      </c>
      <c r="B423" s="178">
        <v>917</v>
      </c>
      <c r="C423" s="179">
        <v>1</v>
      </c>
      <c r="D423" s="179">
        <v>4</v>
      </c>
      <c r="E423" s="180" t="s">
        <v>611</v>
      </c>
      <c r="F423" s="181" t="s">
        <v>283</v>
      </c>
      <c r="G423" s="182">
        <v>1311.8</v>
      </c>
    </row>
    <row r="424" spans="1:7" ht="63" x14ac:dyDescent="0.25">
      <c r="A424" s="177" t="s">
        <v>306</v>
      </c>
      <c r="B424" s="178">
        <v>917</v>
      </c>
      <c r="C424" s="179">
        <v>1</v>
      </c>
      <c r="D424" s="179">
        <v>4</v>
      </c>
      <c r="E424" s="180" t="s">
        <v>611</v>
      </c>
      <c r="F424" s="181" t="s">
        <v>167</v>
      </c>
      <c r="G424" s="182">
        <v>1116.4000000000001</v>
      </c>
    </row>
    <row r="425" spans="1:7" ht="31.5" x14ac:dyDescent="0.25">
      <c r="A425" s="177" t="s">
        <v>290</v>
      </c>
      <c r="B425" s="178">
        <v>917</v>
      </c>
      <c r="C425" s="179">
        <v>1</v>
      </c>
      <c r="D425" s="179">
        <v>4</v>
      </c>
      <c r="E425" s="180" t="s">
        <v>611</v>
      </c>
      <c r="F425" s="181" t="s">
        <v>291</v>
      </c>
      <c r="G425" s="182">
        <v>195.4</v>
      </c>
    </row>
    <row r="426" spans="1:7" ht="31.5" x14ac:dyDescent="0.25">
      <c r="A426" s="177" t="s">
        <v>612</v>
      </c>
      <c r="B426" s="178">
        <v>917</v>
      </c>
      <c r="C426" s="179">
        <v>1</v>
      </c>
      <c r="D426" s="179">
        <v>4</v>
      </c>
      <c r="E426" s="180" t="s">
        <v>613</v>
      </c>
      <c r="F426" s="181" t="s">
        <v>283</v>
      </c>
      <c r="G426" s="182">
        <v>654.9</v>
      </c>
    </row>
    <row r="427" spans="1:7" ht="63" x14ac:dyDescent="0.25">
      <c r="A427" s="177" t="s">
        <v>306</v>
      </c>
      <c r="B427" s="178">
        <v>917</v>
      </c>
      <c r="C427" s="179">
        <v>1</v>
      </c>
      <c r="D427" s="179">
        <v>4</v>
      </c>
      <c r="E427" s="180" t="s">
        <v>613</v>
      </c>
      <c r="F427" s="181" t="s">
        <v>167</v>
      </c>
      <c r="G427" s="182">
        <v>605.5</v>
      </c>
    </row>
    <row r="428" spans="1:7" ht="31.5" x14ac:dyDescent="0.25">
      <c r="A428" s="177" t="s">
        <v>290</v>
      </c>
      <c r="B428" s="178">
        <v>917</v>
      </c>
      <c r="C428" s="179">
        <v>1</v>
      </c>
      <c r="D428" s="179">
        <v>4</v>
      </c>
      <c r="E428" s="180" t="s">
        <v>613</v>
      </c>
      <c r="F428" s="181" t="s">
        <v>291</v>
      </c>
      <c r="G428" s="182">
        <v>49.4</v>
      </c>
    </row>
    <row r="429" spans="1:7" ht="47.25" x14ac:dyDescent="0.25">
      <c r="A429" s="177" t="s">
        <v>614</v>
      </c>
      <c r="B429" s="178">
        <v>917</v>
      </c>
      <c r="C429" s="179">
        <v>1</v>
      </c>
      <c r="D429" s="179">
        <v>4</v>
      </c>
      <c r="E429" s="180" t="s">
        <v>615</v>
      </c>
      <c r="F429" s="181" t="s">
        <v>283</v>
      </c>
      <c r="G429" s="182">
        <v>654.9</v>
      </c>
    </row>
    <row r="430" spans="1:7" ht="63" x14ac:dyDescent="0.25">
      <c r="A430" s="177" t="s">
        <v>306</v>
      </c>
      <c r="B430" s="178">
        <v>917</v>
      </c>
      <c r="C430" s="179">
        <v>1</v>
      </c>
      <c r="D430" s="179">
        <v>4</v>
      </c>
      <c r="E430" s="180" t="s">
        <v>615</v>
      </c>
      <c r="F430" s="181" t="s">
        <v>167</v>
      </c>
      <c r="G430" s="182">
        <v>599.70000000000005</v>
      </c>
    </row>
    <row r="431" spans="1:7" ht="31.5" x14ac:dyDescent="0.25">
      <c r="A431" s="177" t="s">
        <v>290</v>
      </c>
      <c r="B431" s="178">
        <v>917</v>
      </c>
      <c r="C431" s="179">
        <v>1</v>
      </c>
      <c r="D431" s="179">
        <v>4</v>
      </c>
      <c r="E431" s="180" t="s">
        <v>615</v>
      </c>
      <c r="F431" s="181" t="s">
        <v>291</v>
      </c>
      <c r="G431" s="182">
        <v>55.2</v>
      </c>
    </row>
    <row r="432" spans="1:7" ht="94.5" x14ac:dyDescent="0.25">
      <c r="A432" s="177" t="s">
        <v>616</v>
      </c>
      <c r="B432" s="178">
        <v>917</v>
      </c>
      <c r="C432" s="179">
        <v>1</v>
      </c>
      <c r="D432" s="179">
        <v>4</v>
      </c>
      <c r="E432" s="180" t="s">
        <v>617</v>
      </c>
      <c r="F432" s="181" t="s">
        <v>283</v>
      </c>
      <c r="G432" s="182">
        <v>0.7</v>
      </c>
    </row>
    <row r="433" spans="1:7" ht="31.5" x14ac:dyDescent="0.25">
      <c r="A433" s="177" t="s">
        <v>290</v>
      </c>
      <c r="B433" s="178">
        <v>917</v>
      </c>
      <c r="C433" s="179">
        <v>1</v>
      </c>
      <c r="D433" s="179">
        <v>4</v>
      </c>
      <c r="E433" s="180" t="s">
        <v>617</v>
      </c>
      <c r="F433" s="181" t="s">
        <v>291</v>
      </c>
      <c r="G433" s="182">
        <v>0.7</v>
      </c>
    </row>
    <row r="434" spans="1:7" ht="31.5" x14ac:dyDescent="0.25">
      <c r="A434" s="177" t="s">
        <v>618</v>
      </c>
      <c r="B434" s="178">
        <v>917</v>
      </c>
      <c r="C434" s="179">
        <v>1</v>
      </c>
      <c r="D434" s="179">
        <v>4</v>
      </c>
      <c r="E434" s="180" t="s">
        <v>619</v>
      </c>
      <c r="F434" s="181" t="s">
        <v>283</v>
      </c>
      <c r="G434" s="182">
        <v>37.4</v>
      </c>
    </row>
    <row r="435" spans="1:7" ht="63" x14ac:dyDescent="0.25">
      <c r="A435" s="177" t="s">
        <v>306</v>
      </c>
      <c r="B435" s="178">
        <v>917</v>
      </c>
      <c r="C435" s="179">
        <v>1</v>
      </c>
      <c r="D435" s="179">
        <v>4</v>
      </c>
      <c r="E435" s="180" t="s">
        <v>619</v>
      </c>
      <c r="F435" s="181" t="s">
        <v>167</v>
      </c>
      <c r="G435" s="182">
        <v>34.9</v>
      </c>
    </row>
    <row r="436" spans="1:7" ht="31.5" x14ac:dyDescent="0.25">
      <c r="A436" s="177" t="s">
        <v>290</v>
      </c>
      <c r="B436" s="178">
        <v>917</v>
      </c>
      <c r="C436" s="179">
        <v>1</v>
      </c>
      <c r="D436" s="179">
        <v>4</v>
      </c>
      <c r="E436" s="180" t="s">
        <v>619</v>
      </c>
      <c r="F436" s="181" t="s">
        <v>291</v>
      </c>
      <c r="G436" s="182">
        <v>2.5</v>
      </c>
    </row>
    <row r="437" spans="1:7" x14ac:dyDescent="0.25">
      <c r="A437" s="177" t="s">
        <v>607</v>
      </c>
      <c r="B437" s="178">
        <v>917</v>
      </c>
      <c r="C437" s="179">
        <v>1</v>
      </c>
      <c r="D437" s="179">
        <v>5</v>
      </c>
      <c r="E437" s="180" t="s">
        <v>283</v>
      </c>
      <c r="F437" s="181" t="s">
        <v>283</v>
      </c>
      <c r="G437" s="182">
        <v>9.1999999999999993</v>
      </c>
    </row>
    <row r="438" spans="1:7" ht="47.25" x14ac:dyDescent="0.25">
      <c r="A438" s="177" t="s">
        <v>569</v>
      </c>
      <c r="B438" s="178">
        <v>917</v>
      </c>
      <c r="C438" s="179">
        <v>1</v>
      </c>
      <c r="D438" s="179">
        <v>5</v>
      </c>
      <c r="E438" s="180" t="s">
        <v>570</v>
      </c>
      <c r="F438" s="181" t="s">
        <v>283</v>
      </c>
      <c r="G438" s="182">
        <v>9.1999999999999993</v>
      </c>
    </row>
    <row r="439" spans="1:7" ht="31.5" x14ac:dyDescent="0.25">
      <c r="A439" s="177" t="s">
        <v>571</v>
      </c>
      <c r="B439" s="178">
        <v>917</v>
      </c>
      <c r="C439" s="179">
        <v>1</v>
      </c>
      <c r="D439" s="179">
        <v>5</v>
      </c>
      <c r="E439" s="180" t="s">
        <v>572</v>
      </c>
      <c r="F439" s="181" t="s">
        <v>283</v>
      </c>
      <c r="G439" s="182">
        <v>9.1999999999999993</v>
      </c>
    </row>
    <row r="440" spans="1:7" ht="31.5" x14ac:dyDescent="0.25">
      <c r="A440" s="177" t="s">
        <v>603</v>
      </c>
      <c r="B440" s="178">
        <v>917</v>
      </c>
      <c r="C440" s="179">
        <v>1</v>
      </c>
      <c r="D440" s="179">
        <v>5</v>
      </c>
      <c r="E440" s="180" t="s">
        <v>604</v>
      </c>
      <c r="F440" s="181" t="s">
        <v>283</v>
      </c>
      <c r="G440" s="182">
        <v>9.1999999999999993</v>
      </c>
    </row>
    <row r="441" spans="1:7" ht="47.25" x14ac:dyDescent="0.25">
      <c r="A441" s="177" t="s">
        <v>605</v>
      </c>
      <c r="B441" s="178">
        <v>917</v>
      </c>
      <c r="C441" s="179">
        <v>1</v>
      </c>
      <c r="D441" s="179">
        <v>5</v>
      </c>
      <c r="E441" s="180" t="s">
        <v>606</v>
      </c>
      <c r="F441" s="181" t="s">
        <v>283</v>
      </c>
      <c r="G441" s="182">
        <v>9.1999999999999993</v>
      </c>
    </row>
    <row r="442" spans="1:7" ht="31.5" x14ac:dyDescent="0.25">
      <c r="A442" s="177" t="s">
        <v>290</v>
      </c>
      <c r="B442" s="178">
        <v>917</v>
      </c>
      <c r="C442" s="179">
        <v>1</v>
      </c>
      <c r="D442" s="179">
        <v>5</v>
      </c>
      <c r="E442" s="180" t="s">
        <v>606</v>
      </c>
      <c r="F442" s="181" t="s">
        <v>291</v>
      </c>
      <c r="G442" s="182">
        <v>9.1999999999999993</v>
      </c>
    </row>
    <row r="443" spans="1:7" x14ac:dyDescent="0.25">
      <c r="A443" s="177" t="s">
        <v>776</v>
      </c>
      <c r="B443" s="178">
        <v>917</v>
      </c>
      <c r="C443" s="179">
        <v>1</v>
      </c>
      <c r="D443" s="179">
        <v>7</v>
      </c>
      <c r="E443" s="180" t="s">
        <v>283</v>
      </c>
      <c r="F443" s="181" t="s">
        <v>283</v>
      </c>
      <c r="G443" s="182">
        <v>130.5</v>
      </c>
    </row>
    <row r="444" spans="1:7" x14ac:dyDescent="0.25">
      <c r="A444" s="177" t="s">
        <v>749</v>
      </c>
      <c r="B444" s="178">
        <v>917</v>
      </c>
      <c r="C444" s="179">
        <v>1</v>
      </c>
      <c r="D444" s="179">
        <v>7</v>
      </c>
      <c r="E444" s="180" t="s">
        <v>750</v>
      </c>
      <c r="F444" s="181" t="s">
        <v>283</v>
      </c>
      <c r="G444" s="182">
        <v>130.5</v>
      </c>
    </row>
    <row r="445" spans="1:7" x14ac:dyDescent="0.25">
      <c r="A445" s="177" t="s">
        <v>772</v>
      </c>
      <c r="B445" s="178">
        <v>917</v>
      </c>
      <c r="C445" s="179">
        <v>1</v>
      </c>
      <c r="D445" s="179">
        <v>7</v>
      </c>
      <c r="E445" s="180" t="s">
        <v>773</v>
      </c>
      <c r="F445" s="181" t="s">
        <v>283</v>
      </c>
      <c r="G445" s="182">
        <v>130.5</v>
      </c>
    </row>
    <row r="446" spans="1:7" ht="31.5" x14ac:dyDescent="0.25">
      <c r="A446" s="177" t="s">
        <v>774</v>
      </c>
      <c r="B446" s="178">
        <v>917</v>
      </c>
      <c r="C446" s="179">
        <v>1</v>
      </c>
      <c r="D446" s="179">
        <v>7</v>
      </c>
      <c r="E446" s="180" t="s">
        <v>775</v>
      </c>
      <c r="F446" s="181" t="s">
        <v>283</v>
      </c>
      <c r="G446" s="182">
        <v>130.5</v>
      </c>
    </row>
    <row r="447" spans="1:7" x14ac:dyDescent="0.25">
      <c r="A447" s="177" t="s">
        <v>302</v>
      </c>
      <c r="B447" s="178">
        <v>917</v>
      </c>
      <c r="C447" s="179">
        <v>1</v>
      </c>
      <c r="D447" s="179">
        <v>7</v>
      </c>
      <c r="E447" s="180" t="s">
        <v>775</v>
      </c>
      <c r="F447" s="181" t="s">
        <v>303</v>
      </c>
      <c r="G447" s="182">
        <v>130.5</v>
      </c>
    </row>
    <row r="448" spans="1:7" x14ac:dyDescent="0.25">
      <c r="A448" s="177" t="s">
        <v>781</v>
      </c>
      <c r="B448" s="178">
        <v>917</v>
      </c>
      <c r="C448" s="179">
        <v>1</v>
      </c>
      <c r="D448" s="179">
        <v>11</v>
      </c>
      <c r="E448" s="180" t="s">
        <v>283</v>
      </c>
      <c r="F448" s="181" t="s">
        <v>283</v>
      </c>
      <c r="G448" s="182">
        <v>300</v>
      </c>
    </row>
    <row r="449" spans="1:7" x14ac:dyDescent="0.25">
      <c r="A449" s="177" t="s">
        <v>749</v>
      </c>
      <c r="B449" s="178">
        <v>917</v>
      </c>
      <c r="C449" s="179">
        <v>1</v>
      </c>
      <c r="D449" s="179">
        <v>11</v>
      </c>
      <c r="E449" s="180" t="s">
        <v>750</v>
      </c>
      <c r="F449" s="181" t="s">
        <v>283</v>
      </c>
      <c r="G449" s="182">
        <v>300</v>
      </c>
    </row>
    <row r="450" spans="1:7" x14ac:dyDescent="0.25">
      <c r="A450" s="177" t="s">
        <v>777</v>
      </c>
      <c r="B450" s="178">
        <v>917</v>
      </c>
      <c r="C450" s="179">
        <v>1</v>
      </c>
      <c r="D450" s="179">
        <v>11</v>
      </c>
      <c r="E450" s="180" t="s">
        <v>778</v>
      </c>
      <c r="F450" s="181" t="s">
        <v>283</v>
      </c>
      <c r="G450" s="182">
        <v>300</v>
      </c>
    </row>
    <row r="451" spans="1:7" ht="31.5" x14ac:dyDescent="0.25">
      <c r="A451" s="177" t="s">
        <v>779</v>
      </c>
      <c r="B451" s="178">
        <v>917</v>
      </c>
      <c r="C451" s="179">
        <v>1</v>
      </c>
      <c r="D451" s="179">
        <v>11</v>
      </c>
      <c r="E451" s="180" t="s">
        <v>780</v>
      </c>
      <c r="F451" s="181" t="s">
        <v>283</v>
      </c>
      <c r="G451" s="182">
        <v>300</v>
      </c>
    </row>
    <row r="452" spans="1:7" x14ac:dyDescent="0.25">
      <c r="A452" s="177" t="s">
        <v>302</v>
      </c>
      <c r="B452" s="178">
        <v>917</v>
      </c>
      <c r="C452" s="179">
        <v>1</v>
      </c>
      <c r="D452" s="179">
        <v>11</v>
      </c>
      <c r="E452" s="180" t="s">
        <v>780</v>
      </c>
      <c r="F452" s="181" t="s">
        <v>303</v>
      </c>
      <c r="G452" s="182">
        <v>300</v>
      </c>
    </row>
    <row r="453" spans="1:7" x14ac:dyDescent="0.25">
      <c r="A453" s="177" t="s">
        <v>442</v>
      </c>
      <c r="B453" s="178">
        <v>917</v>
      </c>
      <c r="C453" s="179">
        <v>1</v>
      </c>
      <c r="D453" s="179">
        <v>13</v>
      </c>
      <c r="E453" s="180" t="s">
        <v>283</v>
      </c>
      <c r="F453" s="181" t="s">
        <v>283</v>
      </c>
      <c r="G453" s="182">
        <v>2306.8000000000002</v>
      </c>
    </row>
    <row r="454" spans="1:7" ht="47.25" x14ac:dyDescent="0.25">
      <c r="A454" s="177" t="s">
        <v>389</v>
      </c>
      <c r="B454" s="178">
        <v>917</v>
      </c>
      <c r="C454" s="179">
        <v>1</v>
      </c>
      <c r="D454" s="179">
        <v>13</v>
      </c>
      <c r="E454" s="180" t="s">
        <v>390</v>
      </c>
      <c r="F454" s="181" t="s">
        <v>283</v>
      </c>
      <c r="G454" s="182">
        <v>111.9</v>
      </c>
    </row>
    <row r="455" spans="1:7" ht="47.25" x14ac:dyDescent="0.25">
      <c r="A455" s="177" t="s">
        <v>431</v>
      </c>
      <c r="B455" s="178">
        <v>917</v>
      </c>
      <c r="C455" s="179">
        <v>1</v>
      </c>
      <c r="D455" s="179">
        <v>13</v>
      </c>
      <c r="E455" s="180" t="s">
        <v>432</v>
      </c>
      <c r="F455" s="181" t="s">
        <v>283</v>
      </c>
      <c r="G455" s="182">
        <v>111.9</v>
      </c>
    </row>
    <row r="456" spans="1:7" ht="31.5" x14ac:dyDescent="0.25">
      <c r="A456" s="177" t="s">
        <v>439</v>
      </c>
      <c r="B456" s="178">
        <v>917</v>
      </c>
      <c r="C456" s="179">
        <v>1</v>
      </c>
      <c r="D456" s="179">
        <v>13</v>
      </c>
      <c r="E456" s="180" t="s">
        <v>440</v>
      </c>
      <c r="F456" s="181" t="s">
        <v>283</v>
      </c>
      <c r="G456" s="182">
        <v>111.9</v>
      </c>
    </row>
    <row r="457" spans="1:7" ht="31.5" x14ac:dyDescent="0.25">
      <c r="A457" s="177" t="s">
        <v>439</v>
      </c>
      <c r="B457" s="178">
        <v>917</v>
      </c>
      <c r="C457" s="179">
        <v>1</v>
      </c>
      <c r="D457" s="179">
        <v>13</v>
      </c>
      <c r="E457" s="180" t="s">
        <v>441</v>
      </c>
      <c r="F457" s="181" t="s">
        <v>283</v>
      </c>
      <c r="G457" s="182">
        <v>111.9</v>
      </c>
    </row>
    <row r="458" spans="1:7" ht="31.5" x14ac:dyDescent="0.25">
      <c r="A458" s="177" t="s">
        <v>290</v>
      </c>
      <c r="B458" s="178">
        <v>917</v>
      </c>
      <c r="C458" s="179">
        <v>1</v>
      </c>
      <c r="D458" s="179">
        <v>13</v>
      </c>
      <c r="E458" s="180" t="s">
        <v>441</v>
      </c>
      <c r="F458" s="181" t="s">
        <v>291</v>
      </c>
      <c r="G458" s="182">
        <v>111.9</v>
      </c>
    </row>
    <row r="459" spans="1:7" ht="47.25" x14ac:dyDescent="0.25">
      <c r="A459" s="177" t="s">
        <v>449</v>
      </c>
      <c r="B459" s="178">
        <v>917</v>
      </c>
      <c r="C459" s="179">
        <v>1</v>
      </c>
      <c r="D459" s="179">
        <v>13</v>
      </c>
      <c r="E459" s="180" t="s">
        <v>450</v>
      </c>
      <c r="F459" s="181" t="s">
        <v>283</v>
      </c>
      <c r="G459" s="182">
        <v>114.5</v>
      </c>
    </row>
    <row r="460" spans="1:7" ht="47.25" x14ac:dyDescent="0.25">
      <c r="A460" s="177" t="s">
        <v>451</v>
      </c>
      <c r="B460" s="178">
        <v>917</v>
      </c>
      <c r="C460" s="179">
        <v>1</v>
      </c>
      <c r="D460" s="179">
        <v>13</v>
      </c>
      <c r="E460" s="180" t="s">
        <v>452</v>
      </c>
      <c r="F460" s="181" t="s">
        <v>283</v>
      </c>
      <c r="G460" s="182">
        <v>114.5</v>
      </c>
    </row>
    <row r="461" spans="1:7" ht="63" x14ac:dyDescent="0.25">
      <c r="A461" s="177" t="s">
        <v>461</v>
      </c>
      <c r="B461" s="178">
        <v>917</v>
      </c>
      <c r="C461" s="179">
        <v>1</v>
      </c>
      <c r="D461" s="179">
        <v>13</v>
      </c>
      <c r="E461" s="180" t="s">
        <v>462</v>
      </c>
      <c r="F461" s="181" t="s">
        <v>283</v>
      </c>
      <c r="G461" s="182">
        <v>114.5</v>
      </c>
    </row>
    <row r="462" spans="1:7" ht="31.5" x14ac:dyDescent="0.25">
      <c r="A462" s="177" t="s">
        <v>463</v>
      </c>
      <c r="B462" s="178">
        <v>917</v>
      </c>
      <c r="C462" s="179">
        <v>1</v>
      </c>
      <c r="D462" s="179">
        <v>13</v>
      </c>
      <c r="E462" s="180" t="s">
        <v>464</v>
      </c>
      <c r="F462" s="181" t="s">
        <v>283</v>
      </c>
      <c r="G462" s="182">
        <v>114.5</v>
      </c>
    </row>
    <row r="463" spans="1:7" ht="31.5" x14ac:dyDescent="0.25">
      <c r="A463" s="177" t="s">
        <v>290</v>
      </c>
      <c r="B463" s="178">
        <v>917</v>
      </c>
      <c r="C463" s="179">
        <v>1</v>
      </c>
      <c r="D463" s="179">
        <v>13</v>
      </c>
      <c r="E463" s="180" t="s">
        <v>464</v>
      </c>
      <c r="F463" s="181" t="s">
        <v>291</v>
      </c>
      <c r="G463" s="182">
        <v>4.2</v>
      </c>
    </row>
    <row r="464" spans="1:7" x14ac:dyDescent="0.25">
      <c r="A464" s="177" t="s">
        <v>302</v>
      </c>
      <c r="B464" s="178">
        <v>917</v>
      </c>
      <c r="C464" s="179">
        <v>1</v>
      </c>
      <c r="D464" s="179">
        <v>13</v>
      </c>
      <c r="E464" s="180" t="s">
        <v>464</v>
      </c>
      <c r="F464" s="181" t="s">
        <v>303</v>
      </c>
      <c r="G464" s="182">
        <v>110.3</v>
      </c>
    </row>
    <row r="465" spans="1:7" ht="47.25" x14ac:dyDescent="0.25">
      <c r="A465" s="177" t="s">
        <v>569</v>
      </c>
      <c r="B465" s="178">
        <v>917</v>
      </c>
      <c r="C465" s="179">
        <v>1</v>
      </c>
      <c r="D465" s="179">
        <v>13</v>
      </c>
      <c r="E465" s="180" t="s">
        <v>570</v>
      </c>
      <c r="F465" s="181" t="s">
        <v>283</v>
      </c>
      <c r="G465" s="182">
        <v>1516.5</v>
      </c>
    </row>
    <row r="466" spans="1:7" ht="31.5" x14ac:dyDescent="0.25">
      <c r="A466" s="177" t="s">
        <v>571</v>
      </c>
      <c r="B466" s="178">
        <v>917</v>
      </c>
      <c r="C466" s="179">
        <v>1</v>
      </c>
      <c r="D466" s="179">
        <v>13</v>
      </c>
      <c r="E466" s="180" t="s">
        <v>572</v>
      </c>
      <c r="F466" s="181" t="s">
        <v>283</v>
      </c>
      <c r="G466" s="182">
        <v>1306.5</v>
      </c>
    </row>
    <row r="467" spans="1:7" ht="47.25" x14ac:dyDescent="0.25">
      <c r="A467" s="177" t="s">
        <v>586</v>
      </c>
      <c r="B467" s="178">
        <v>917</v>
      </c>
      <c r="C467" s="179">
        <v>1</v>
      </c>
      <c r="D467" s="179">
        <v>13</v>
      </c>
      <c r="E467" s="180" t="s">
        <v>587</v>
      </c>
      <c r="F467" s="181" t="s">
        <v>283</v>
      </c>
      <c r="G467" s="182">
        <v>1306.5</v>
      </c>
    </row>
    <row r="468" spans="1:7" ht="63" x14ac:dyDescent="0.25">
      <c r="A468" s="177" t="s">
        <v>588</v>
      </c>
      <c r="B468" s="178">
        <v>917</v>
      </c>
      <c r="C468" s="179">
        <v>1</v>
      </c>
      <c r="D468" s="179">
        <v>13</v>
      </c>
      <c r="E468" s="180" t="s">
        <v>589</v>
      </c>
      <c r="F468" s="181" t="s">
        <v>283</v>
      </c>
      <c r="G468" s="182">
        <v>1303.5</v>
      </c>
    </row>
    <row r="469" spans="1:7" x14ac:dyDescent="0.25">
      <c r="A469" s="177" t="s">
        <v>329</v>
      </c>
      <c r="B469" s="178">
        <v>917</v>
      </c>
      <c r="C469" s="179">
        <v>1</v>
      </c>
      <c r="D469" s="179">
        <v>13</v>
      </c>
      <c r="E469" s="180" t="s">
        <v>589</v>
      </c>
      <c r="F469" s="181" t="s">
        <v>330</v>
      </c>
      <c r="G469" s="182">
        <v>1303.5</v>
      </c>
    </row>
    <row r="470" spans="1:7" ht="31.5" x14ac:dyDescent="0.25">
      <c r="A470" s="177" t="s">
        <v>590</v>
      </c>
      <c r="B470" s="178">
        <v>917</v>
      </c>
      <c r="C470" s="179">
        <v>1</v>
      </c>
      <c r="D470" s="179">
        <v>13</v>
      </c>
      <c r="E470" s="180" t="s">
        <v>591</v>
      </c>
      <c r="F470" s="181" t="s">
        <v>283</v>
      </c>
      <c r="G470" s="182">
        <v>3</v>
      </c>
    </row>
    <row r="471" spans="1:7" x14ac:dyDescent="0.25">
      <c r="A471" s="177" t="s">
        <v>329</v>
      </c>
      <c r="B471" s="178">
        <v>917</v>
      </c>
      <c r="C471" s="179">
        <v>1</v>
      </c>
      <c r="D471" s="179">
        <v>13</v>
      </c>
      <c r="E471" s="180" t="s">
        <v>591</v>
      </c>
      <c r="F471" s="181" t="s">
        <v>330</v>
      </c>
      <c r="G471" s="182">
        <v>3</v>
      </c>
    </row>
    <row r="472" spans="1:7" ht="31.5" x14ac:dyDescent="0.25">
      <c r="A472" s="177" t="s">
        <v>620</v>
      </c>
      <c r="B472" s="178">
        <v>917</v>
      </c>
      <c r="C472" s="179">
        <v>1</v>
      </c>
      <c r="D472" s="179">
        <v>13</v>
      </c>
      <c r="E472" s="180" t="s">
        <v>621</v>
      </c>
      <c r="F472" s="181" t="s">
        <v>283</v>
      </c>
      <c r="G472" s="182">
        <v>210</v>
      </c>
    </row>
    <row r="473" spans="1:7" ht="47.25" x14ac:dyDescent="0.25">
      <c r="A473" s="177" t="s">
        <v>622</v>
      </c>
      <c r="B473" s="178">
        <v>917</v>
      </c>
      <c r="C473" s="179">
        <v>1</v>
      </c>
      <c r="D473" s="179">
        <v>13</v>
      </c>
      <c r="E473" s="180" t="s">
        <v>623</v>
      </c>
      <c r="F473" s="181" t="s">
        <v>283</v>
      </c>
      <c r="G473" s="182">
        <v>210</v>
      </c>
    </row>
    <row r="474" spans="1:7" x14ac:dyDescent="0.25">
      <c r="A474" s="177" t="s">
        <v>624</v>
      </c>
      <c r="B474" s="178">
        <v>917</v>
      </c>
      <c r="C474" s="179">
        <v>1</v>
      </c>
      <c r="D474" s="179">
        <v>13</v>
      </c>
      <c r="E474" s="180" t="s">
        <v>625</v>
      </c>
      <c r="F474" s="181" t="s">
        <v>283</v>
      </c>
      <c r="G474" s="182">
        <v>210</v>
      </c>
    </row>
    <row r="475" spans="1:7" x14ac:dyDescent="0.25">
      <c r="A475" s="177" t="s">
        <v>302</v>
      </c>
      <c r="B475" s="178">
        <v>917</v>
      </c>
      <c r="C475" s="179">
        <v>1</v>
      </c>
      <c r="D475" s="179">
        <v>13</v>
      </c>
      <c r="E475" s="180" t="s">
        <v>625</v>
      </c>
      <c r="F475" s="181" t="s">
        <v>303</v>
      </c>
      <c r="G475" s="182">
        <v>210</v>
      </c>
    </row>
    <row r="476" spans="1:7" ht="47.25" x14ac:dyDescent="0.25">
      <c r="A476" s="177" t="s">
        <v>626</v>
      </c>
      <c r="B476" s="178">
        <v>917</v>
      </c>
      <c r="C476" s="179">
        <v>1</v>
      </c>
      <c r="D476" s="179">
        <v>13</v>
      </c>
      <c r="E476" s="180" t="s">
        <v>627</v>
      </c>
      <c r="F476" s="181" t="s">
        <v>283</v>
      </c>
      <c r="G476" s="182">
        <v>103.5</v>
      </c>
    </row>
    <row r="477" spans="1:7" ht="47.25" x14ac:dyDescent="0.25">
      <c r="A477" s="177" t="s">
        <v>638</v>
      </c>
      <c r="B477" s="178">
        <v>917</v>
      </c>
      <c r="C477" s="179">
        <v>1</v>
      </c>
      <c r="D477" s="179">
        <v>13</v>
      </c>
      <c r="E477" s="180" t="s">
        <v>639</v>
      </c>
      <c r="F477" s="181" t="s">
        <v>283</v>
      </c>
      <c r="G477" s="182">
        <v>33.5</v>
      </c>
    </row>
    <row r="478" spans="1:7" ht="46.5" customHeight="1" x14ac:dyDescent="0.25">
      <c r="A478" s="177" t="s">
        <v>640</v>
      </c>
      <c r="B478" s="178">
        <v>917</v>
      </c>
      <c r="C478" s="179">
        <v>1</v>
      </c>
      <c r="D478" s="179">
        <v>13</v>
      </c>
      <c r="E478" s="180" t="s">
        <v>641</v>
      </c>
      <c r="F478" s="181" t="s">
        <v>283</v>
      </c>
      <c r="G478" s="182">
        <v>33.5</v>
      </c>
    </row>
    <row r="479" spans="1:7" ht="18.75" customHeight="1" x14ac:dyDescent="0.25">
      <c r="A479" s="177" t="s">
        <v>642</v>
      </c>
      <c r="B479" s="178">
        <v>917</v>
      </c>
      <c r="C479" s="179">
        <v>1</v>
      </c>
      <c r="D479" s="179">
        <v>13</v>
      </c>
      <c r="E479" s="180" t="s">
        <v>643</v>
      </c>
      <c r="F479" s="181" t="s">
        <v>283</v>
      </c>
      <c r="G479" s="182">
        <v>30.5</v>
      </c>
    </row>
    <row r="480" spans="1:7" ht="31.5" x14ac:dyDescent="0.25">
      <c r="A480" s="177" t="s">
        <v>290</v>
      </c>
      <c r="B480" s="178">
        <v>917</v>
      </c>
      <c r="C480" s="179">
        <v>1</v>
      </c>
      <c r="D480" s="179">
        <v>13</v>
      </c>
      <c r="E480" s="180" t="s">
        <v>643</v>
      </c>
      <c r="F480" s="181" t="s">
        <v>291</v>
      </c>
      <c r="G480" s="182">
        <v>30.5</v>
      </c>
    </row>
    <row r="481" spans="1:7" x14ac:dyDescent="0.25">
      <c r="A481" s="177" t="s">
        <v>644</v>
      </c>
      <c r="B481" s="178">
        <v>917</v>
      </c>
      <c r="C481" s="179">
        <v>1</v>
      </c>
      <c r="D481" s="179">
        <v>13</v>
      </c>
      <c r="E481" s="180" t="s">
        <v>645</v>
      </c>
      <c r="F481" s="181" t="s">
        <v>283</v>
      </c>
      <c r="G481" s="182">
        <v>3</v>
      </c>
    </row>
    <row r="482" spans="1:7" ht="31.5" x14ac:dyDescent="0.25">
      <c r="A482" s="177" t="s">
        <v>290</v>
      </c>
      <c r="B482" s="178">
        <v>917</v>
      </c>
      <c r="C482" s="179">
        <v>1</v>
      </c>
      <c r="D482" s="179">
        <v>13</v>
      </c>
      <c r="E482" s="180" t="s">
        <v>645</v>
      </c>
      <c r="F482" s="181" t="s">
        <v>291</v>
      </c>
      <c r="G482" s="182">
        <v>3</v>
      </c>
    </row>
    <row r="483" spans="1:7" ht="31.5" x14ac:dyDescent="0.25">
      <c r="A483" s="177" t="s">
        <v>646</v>
      </c>
      <c r="B483" s="178">
        <v>917</v>
      </c>
      <c r="C483" s="179">
        <v>1</v>
      </c>
      <c r="D483" s="179">
        <v>13</v>
      </c>
      <c r="E483" s="180" t="s">
        <v>647</v>
      </c>
      <c r="F483" s="181" t="s">
        <v>283</v>
      </c>
      <c r="G483" s="182">
        <v>70</v>
      </c>
    </row>
    <row r="484" spans="1:7" ht="47.25" x14ac:dyDescent="0.25">
      <c r="A484" s="177" t="s">
        <v>648</v>
      </c>
      <c r="B484" s="178">
        <v>917</v>
      </c>
      <c r="C484" s="179">
        <v>1</v>
      </c>
      <c r="D484" s="179">
        <v>13</v>
      </c>
      <c r="E484" s="180" t="s">
        <v>649</v>
      </c>
      <c r="F484" s="181" t="s">
        <v>283</v>
      </c>
      <c r="G484" s="182">
        <v>70</v>
      </c>
    </row>
    <row r="485" spans="1:7" ht="30.75" customHeight="1" x14ac:dyDescent="0.25">
      <c r="A485" s="177" t="s">
        <v>650</v>
      </c>
      <c r="B485" s="178">
        <v>917</v>
      </c>
      <c r="C485" s="179">
        <v>1</v>
      </c>
      <c r="D485" s="179">
        <v>13</v>
      </c>
      <c r="E485" s="180" t="s">
        <v>651</v>
      </c>
      <c r="F485" s="181" t="s">
        <v>283</v>
      </c>
      <c r="G485" s="182">
        <v>30</v>
      </c>
    </row>
    <row r="486" spans="1:7" ht="31.5" x14ac:dyDescent="0.25">
      <c r="A486" s="177" t="s">
        <v>290</v>
      </c>
      <c r="B486" s="178">
        <v>917</v>
      </c>
      <c r="C486" s="179">
        <v>1</v>
      </c>
      <c r="D486" s="179">
        <v>13</v>
      </c>
      <c r="E486" s="180" t="s">
        <v>651</v>
      </c>
      <c r="F486" s="181" t="s">
        <v>291</v>
      </c>
      <c r="G486" s="182">
        <v>30</v>
      </c>
    </row>
    <row r="487" spans="1:7" ht="31.5" x14ac:dyDescent="0.25">
      <c r="A487" s="177" t="s">
        <v>652</v>
      </c>
      <c r="B487" s="178">
        <v>917</v>
      </c>
      <c r="C487" s="179">
        <v>1</v>
      </c>
      <c r="D487" s="179">
        <v>13</v>
      </c>
      <c r="E487" s="180" t="s">
        <v>653</v>
      </c>
      <c r="F487" s="181" t="s">
        <v>283</v>
      </c>
      <c r="G487" s="182">
        <v>10</v>
      </c>
    </row>
    <row r="488" spans="1:7" ht="31.5" x14ac:dyDescent="0.25">
      <c r="A488" s="177" t="s">
        <v>290</v>
      </c>
      <c r="B488" s="178">
        <v>917</v>
      </c>
      <c r="C488" s="179">
        <v>1</v>
      </c>
      <c r="D488" s="179">
        <v>13</v>
      </c>
      <c r="E488" s="180" t="s">
        <v>653</v>
      </c>
      <c r="F488" s="181" t="s">
        <v>291</v>
      </c>
      <c r="G488" s="182">
        <v>10</v>
      </c>
    </row>
    <row r="489" spans="1:7" ht="63" customHeight="1" x14ac:dyDescent="0.25">
      <c r="A489" s="177" t="s">
        <v>654</v>
      </c>
      <c r="B489" s="178">
        <v>917</v>
      </c>
      <c r="C489" s="179">
        <v>1</v>
      </c>
      <c r="D489" s="179">
        <v>13</v>
      </c>
      <c r="E489" s="180" t="s">
        <v>655</v>
      </c>
      <c r="F489" s="181" t="s">
        <v>283</v>
      </c>
      <c r="G489" s="182">
        <v>5</v>
      </c>
    </row>
    <row r="490" spans="1:7" ht="31.5" x14ac:dyDescent="0.25">
      <c r="A490" s="177" t="s">
        <v>290</v>
      </c>
      <c r="B490" s="178">
        <v>917</v>
      </c>
      <c r="C490" s="179">
        <v>1</v>
      </c>
      <c r="D490" s="179">
        <v>13</v>
      </c>
      <c r="E490" s="180" t="s">
        <v>655</v>
      </c>
      <c r="F490" s="181" t="s">
        <v>291</v>
      </c>
      <c r="G490" s="182">
        <v>5</v>
      </c>
    </row>
    <row r="491" spans="1:7" ht="47.25" x14ac:dyDescent="0.25">
      <c r="A491" s="177" t="s">
        <v>656</v>
      </c>
      <c r="B491" s="178">
        <v>917</v>
      </c>
      <c r="C491" s="179">
        <v>1</v>
      </c>
      <c r="D491" s="179">
        <v>13</v>
      </c>
      <c r="E491" s="180" t="s">
        <v>657</v>
      </c>
      <c r="F491" s="181" t="s">
        <v>283</v>
      </c>
      <c r="G491" s="182">
        <v>10</v>
      </c>
    </row>
    <row r="492" spans="1:7" ht="31.5" x14ac:dyDescent="0.25">
      <c r="A492" s="177" t="s">
        <v>290</v>
      </c>
      <c r="B492" s="178">
        <v>917</v>
      </c>
      <c r="C492" s="179">
        <v>1</v>
      </c>
      <c r="D492" s="179">
        <v>13</v>
      </c>
      <c r="E492" s="180" t="s">
        <v>657</v>
      </c>
      <c r="F492" s="181" t="s">
        <v>291</v>
      </c>
      <c r="G492" s="182">
        <v>10</v>
      </c>
    </row>
    <row r="493" spans="1:7" ht="47.25" x14ac:dyDescent="0.25">
      <c r="A493" s="177" t="s">
        <v>658</v>
      </c>
      <c r="B493" s="178">
        <v>917</v>
      </c>
      <c r="C493" s="179">
        <v>1</v>
      </c>
      <c r="D493" s="179">
        <v>13</v>
      </c>
      <c r="E493" s="180" t="s">
        <v>659</v>
      </c>
      <c r="F493" s="181" t="s">
        <v>283</v>
      </c>
      <c r="G493" s="182">
        <v>15</v>
      </c>
    </row>
    <row r="494" spans="1:7" ht="31.5" x14ac:dyDescent="0.25">
      <c r="A494" s="177" t="s">
        <v>290</v>
      </c>
      <c r="B494" s="178">
        <v>917</v>
      </c>
      <c r="C494" s="179">
        <v>1</v>
      </c>
      <c r="D494" s="179">
        <v>13</v>
      </c>
      <c r="E494" s="180" t="s">
        <v>659</v>
      </c>
      <c r="F494" s="181" t="s">
        <v>291</v>
      </c>
      <c r="G494" s="182">
        <v>15</v>
      </c>
    </row>
    <row r="495" spans="1:7" x14ac:dyDescent="0.25">
      <c r="A495" s="177" t="s">
        <v>749</v>
      </c>
      <c r="B495" s="178">
        <v>917</v>
      </c>
      <c r="C495" s="179">
        <v>1</v>
      </c>
      <c r="D495" s="179">
        <v>13</v>
      </c>
      <c r="E495" s="180" t="s">
        <v>750</v>
      </c>
      <c r="F495" s="181" t="s">
        <v>283</v>
      </c>
      <c r="G495" s="182">
        <v>460.4</v>
      </c>
    </row>
    <row r="496" spans="1:7" ht="47.25" x14ac:dyDescent="0.25">
      <c r="A496" s="177" t="s">
        <v>793</v>
      </c>
      <c r="B496" s="178">
        <v>917</v>
      </c>
      <c r="C496" s="179">
        <v>1</v>
      </c>
      <c r="D496" s="179">
        <v>13</v>
      </c>
      <c r="E496" s="180" t="s">
        <v>794</v>
      </c>
      <c r="F496" s="181" t="s">
        <v>283</v>
      </c>
      <c r="G496" s="182">
        <v>460.4</v>
      </c>
    </row>
    <row r="497" spans="1:7" ht="47.25" x14ac:dyDescent="0.25">
      <c r="A497" s="177" t="s">
        <v>795</v>
      </c>
      <c r="B497" s="178">
        <v>917</v>
      </c>
      <c r="C497" s="179">
        <v>1</v>
      </c>
      <c r="D497" s="179">
        <v>13</v>
      </c>
      <c r="E497" s="180" t="s">
        <v>796</v>
      </c>
      <c r="F497" s="181" t="s">
        <v>283</v>
      </c>
      <c r="G497" s="182">
        <v>460.4</v>
      </c>
    </row>
    <row r="498" spans="1:7" x14ac:dyDescent="0.25">
      <c r="A498" s="177" t="s">
        <v>797</v>
      </c>
      <c r="B498" s="178">
        <v>917</v>
      </c>
      <c r="C498" s="179">
        <v>1</v>
      </c>
      <c r="D498" s="179">
        <v>13</v>
      </c>
      <c r="E498" s="180" t="s">
        <v>798</v>
      </c>
      <c r="F498" s="181" t="s">
        <v>283</v>
      </c>
      <c r="G498" s="182">
        <v>460.4</v>
      </c>
    </row>
    <row r="499" spans="1:7" ht="31.5" x14ac:dyDescent="0.25">
      <c r="A499" s="177" t="s">
        <v>290</v>
      </c>
      <c r="B499" s="178">
        <v>917</v>
      </c>
      <c r="C499" s="179">
        <v>1</v>
      </c>
      <c r="D499" s="179">
        <v>13</v>
      </c>
      <c r="E499" s="180" t="s">
        <v>798</v>
      </c>
      <c r="F499" s="181" t="s">
        <v>291</v>
      </c>
      <c r="G499" s="182">
        <v>460.4</v>
      </c>
    </row>
    <row r="500" spans="1:7" x14ac:dyDescent="0.25">
      <c r="A500" s="177" t="s">
        <v>819</v>
      </c>
      <c r="B500" s="178">
        <v>917</v>
      </c>
      <c r="C500" s="179">
        <v>2</v>
      </c>
      <c r="D500" s="179">
        <v>0</v>
      </c>
      <c r="E500" s="180" t="s">
        <v>283</v>
      </c>
      <c r="F500" s="181" t="s">
        <v>283</v>
      </c>
      <c r="G500" s="182">
        <v>36.5</v>
      </c>
    </row>
    <row r="501" spans="1:7" x14ac:dyDescent="0.25">
      <c r="A501" s="177" t="s">
        <v>786</v>
      </c>
      <c r="B501" s="178">
        <v>917</v>
      </c>
      <c r="C501" s="179">
        <v>2</v>
      </c>
      <c r="D501" s="179">
        <v>4</v>
      </c>
      <c r="E501" s="180" t="s">
        <v>283</v>
      </c>
      <c r="F501" s="181" t="s">
        <v>283</v>
      </c>
      <c r="G501" s="182">
        <v>36.5</v>
      </c>
    </row>
    <row r="502" spans="1:7" x14ac:dyDescent="0.25">
      <c r="A502" s="177" t="s">
        <v>749</v>
      </c>
      <c r="B502" s="178">
        <v>917</v>
      </c>
      <c r="C502" s="179">
        <v>2</v>
      </c>
      <c r="D502" s="179">
        <v>4</v>
      </c>
      <c r="E502" s="180" t="s">
        <v>750</v>
      </c>
      <c r="F502" s="181" t="s">
        <v>283</v>
      </c>
      <c r="G502" s="182">
        <v>36.5</v>
      </c>
    </row>
    <row r="503" spans="1:7" ht="31.5" x14ac:dyDescent="0.25">
      <c r="A503" s="177" t="s">
        <v>782</v>
      </c>
      <c r="B503" s="178">
        <v>917</v>
      </c>
      <c r="C503" s="179">
        <v>2</v>
      </c>
      <c r="D503" s="179">
        <v>4</v>
      </c>
      <c r="E503" s="180" t="s">
        <v>783</v>
      </c>
      <c r="F503" s="181" t="s">
        <v>283</v>
      </c>
      <c r="G503" s="182">
        <v>36.5</v>
      </c>
    </row>
    <row r="504" spans="1:7" ht="63" x14ac:dyDescent="0.25">
      <c r="A504" s="177" t="s">
        <v>784</v>
      </c>
      <c r="B504" s="178">
        <v>917</v>
      </c>
      <c r="C504" s="179">
        <v>2</v>
      </c>
      <c r="D504" s="179">
        <v>4</v>
      </c>
      <c r="E504" s="180" t="s">
        <v>785</v>
      </c>
      <c r="F504" s="181" t="s">
        <v>283</v>
      </c>
      <c r="G504" s="182">
        <v>36.5</v>
      </c>
    </row>
    <row r="505" spans="1:7" ht="31.5" x14ac:dyDescent="0.25">
      <c r="A505" s="177" t="s">
        <v>290</v>
      </c>
      <c r="B505" s="178">
        <v>917</v>
      </c>
      <c r="C505" s="179">
        <v>2</v>
      </c>
      <c r="D505" s="179">
        <v>4</v>
      </c>
      <c r="E505" s="180" t="s">
        <v>785</v>
      </c>
      <c r="F505" s="181" t="s">
        <v>291</v>
      </c>
      <c r="G505" s="182">
        <v>36.5</v>
      </c>
    </row>
    <row r="506" spans="1:7" x14ac:dyDescent="0.25">
      <c r="A506" s="177" t="s">
        <v>814</v>
      </c>
      <c r="B506" s="178">
        <v>917</v>
      </c>
      <c r="C506" s="179">
        <v>4</v>
      </c>
      <c r="D506" s="179">
        <v>0</v>
      </c>
      <c r="E506" s="180" t="s">
        <v>283</v>
      </c>
      <c r="F506" s="181" t="s">
        <v>283</v>
      </c>
      <c r="G506" s="182">
        <v>1159.2</v>
      </c>
    </row>
    <row r="507" spans="1:7" x14ac:dyDescent="0.25">
      <c r="A507" s="177" t="s">
        <v>471</v>
      </c>
      <c r="B507" s="178">
        <v>917</v>
      </c>
      <c r="C507" s="179">
        <v>4</v>
      </c>
      <c r="D507" s="179">
        <v>5</v>
      </c>
      <c r="E507" s="180" t="s">
        <v>283</v>
      </c>
      <c r="F507" s="181" t="s">
        <v>283</v>
      </c>
      <c r="G507" s="182">
        <v>1159.2</v>
      </c>
    </row>
    <row r="508" spans="1:7" ht="47.25" x14ac:dyDescent="0.25">
      <c r="A508" s="177" t="s">
        <v>449</v>
      </c>
      <c r="B508" s="178">
        <v>917</v>
      </c>
      <c r="C508" s="179">
        <v>4</v>
      </c>
      <c r="D508" s="179">
        <v>5</v>
      </c>
      <c r="E508" s="180" t="s">
        <v>450</v>
      </c>
      <c r="F508" s="181" t="s">
        <v>283</v>
      </c>
      <c r="G508" s="182">
        <v>1159.2</v>
      </c>
    </row>
    <row r="509" spans="1:7" ht="47.25" x14ac:dyDescent="0.25">
      <c r="A509" s="177" t="s">
        <v>465</v>
      </c>
      <c r="B509" s="178">
        <v>917</v>
      </c>
      <c r="C509" s="179">
        <v>4</v>
      </c>
      <c r="D509" s="179">
        <v>5</v>
      </c>
      <c r="E509" s="180" t="s">
        <v>466</v>
      </c>
      <c r="F509" s="181" t="s">
        <v>283</v>
      </c>
      <c r="G509" s="182">
        <v>1159.2</v>
      </c>
    </row>
    <row r="510" spans="1:7" ht="31.5" x14ac:dyDescent="0.25">
      <c r="A510" s="177" t="s">
        <v>467</v>
      </c>
      <c r="B510" s="178">
        <v>917</v>
      </c>
      <c r="C510" s="179">
        <v>4</v>
      </c>
      <c r="D510" s="179">
        <v>5</v>
      </c>
      <c r="E510" s="180" t="s">
        <v>468</v>
      </c>
      <c r="F510" s="181" t="s">
        <v>283</v>
      </c>
      <c r="G510" s="182">
        <v>1159.2</v>
      </c>
    </row>
    <row r="511" spans="1:7" ht="63" x14ac:dyDescent="0.25">
      <c r="A511" s="177" t="s">
        <v>469</v>
      </c>
      <c r="B511" s="178">
        <v>917</v>
      </c>
      <c r="C511" s="179">
        <v>4</v>
      </c>
      <c r="D511" s="179">
        <v>5</v>
      </c>
      <c r="E511" s="180" t="s">
        <v>470</v>
      </c>
      <c r="F511" s="181" t="s">
        <v>283</v>
      </c>
      <c r="G511" s="182">
        <v>1159.2</v>
      </c>
    </row>
    <row r="512" spans="1:7" ht="31.5" x14ac:dyDescent="0.25">
      <c r="A512" s="177" t="s">
        <v>290</v>
      </c>
      <c r="B512" s="178">
        <v>917</v>
      </c>
      <c r="C512" s="179">
        <v>4</v>
      </c>
      <c r="D512" s="179">
        <v>5</v>
      </c>
      <c r="E512" s="180" t="s">
        <v>470</v>
      </c>
      <c r="F512" s="181" t="s">
        <v>291</v>
      </c>
      <c r="G512" s="182">
        <v>1159.2</v>
      </c>
    </row>
    <row r="513" spans="1:7" x14ac:dyDescent="0.25">
      <c r="A513" s="177" t="s">
        <v>806</v>
      </c>
      <c r="B513" s="178">
        <v>917</v>
      </c>
      <c r="C513" s="179">
        <v>7</v>
      </c>
      <c r="D513" s="179">
        <v>0</v>
      </c>
      <c r="E513" s="180" t="s">
        <v>283</v>
      </c>
      <c r="F513" s="181" t="s">
        <v>283</v>
      </c>
      <c r="G513" s="182">
        <v>373.1</v>
      </c>
    </row>
    <row r="514" spans="1:7" ht="31.5" x14ac:dyDescent="0.25">
      <c r="A514" s="177" t="s">
        <v>299</v>
      </c>
      <c r="B514" s="178">
        <v>917</v>
      </c>
      <c r="C514" s="179">
        <v>7</v>
      </c>
      <c r="D514" s="179">
        <v>5</v>
      </c>
      <c r="E514" s="180" t="s">
        <v>283</v>
      </c>
      <c r="F514" s="181" t="s">
        <v>283</v>
      </c>
      <c r="G514" s="182">
        <v>123.1</v>
      </c>
    </row>
    <row r="515" spans="1:7" ht="47.25" x14ac:dyDescent="0.25">
      <c r="A515" s="177" t="s">
        <v>569</v>
      </c>
      <c r="B515" s="178">
        <v>917</v>
      </c>
      <c r="C515" s="179">
        <v>7</v>
      </c>
      <c r="D515" s="179">
        <v>5</v>
      </c>
      <c r="E515" s="180" t="s">
        <v>570</v>
      </c>
      <c r="F515" s="181" t="s">
        <v>283</v>
      </c>
      <c r="G515" s="182">
        <v>123.1</v>
      </c>
    </row>
    <row r="516" spans="1:7" ht="31.5" x14ac:dyDescent="0.25">
      <c r="A516" s="177" t="s">
        <v>571</v>
      </c>
      <c r="B516" s="178">
        <v>917</v>
      </c>
      <c r="C516" s="179">
        <v>7</v>
      </c>
      <c r="D516" s="179">
        <v>5</v>
      </c>
      <c r="E516" s="180" t="s">
        <v>572</v>
      </c>
      <c r="F516" s="181" t="s">
        <v>283</v>
      </c>
      <c r="G516" s="182">
        <v>123.1</v>
      </c>
    </row>
    <row r="517" spans="1:7" ht="47.25" x14ac:dyDescent="0.25">
      <c r="A517" s="177" t="s">
        <v>573</v>
      </c>
      <c r="B517" s="178">
        <v>917</v>
      </c>
      <c r="C517" s="179">
        <v>7</v>
      </c>
      <c r="D517" s="179">
        <v>5</v>
      </c>
      <c r="E517" s="180" t="s">
        <v>574</v>
      </c>
      <c r="F517" s="181" t="s">
        <v>283</v>
      </c>
      <c r="G517" s="182">
        <v>100</v>
      </c>
    </row>
    <row r="518" spans="1:7" ht="31.5" x14ac:dyDescent="0.25">
      <c r="A518" s="177" t="s">
        <v>575</v>
      </c>
      <c r="B518" s="178">
        <v>917</v>
      </c>
      <c r="C518" s="179">
        <v>7</v>
      </c>
      <c r="D518" s="179">
        <v>5</v>
      </c>
      <c r="E518" s="180" t="s">
        <v>576</v>
      </c>
      <c r="F518" s="181" t="s">
        <v>283</v>
      </c>
      <c r="G518" s="182">
        <v>10</v>
      </c>
    </row>
    <row r="519" spans="1:7" ht="31.5" x14ac:dyDescent="0.25">
      <c r="A519" s="177" t="s">
        <v>290</v>
      </c>
      <c r="B519" s="178">
        <v>917</v>
      </c>
      <c r="C519" s="179">
        <v>7</v>
      </c>
      <c r="D519" s="179">
        <v>5</v>
      </c>
      <c r="E519" s="180" t="s">
        <v>576</v>
      </c>
      <c r="F519" s="181" t="s">
        <v>291</v>
      </c>
      <c r="G519" s="182">
        <v>10</v>
      </c>
    </row>
    <row r="520" spans="1:7" ht="31.5" x14ac:dyDescent="0.25">
      <c r="A520" s="177" t="s">
        <v>577</v>
      </c>
      <c r="B520" s="178">
        <v>917</v>
      </c>
      <c r="C520" s="179">
        <v>7</v>
      </c>
      <c r="D520" s="179">
        <v>5</v>
      </c>
      <c r="E520" s="180" t="s">
        <v>578</v>
      </c>
      <c r="F520" s="181" t="s">
        <v>283</v>
      </c>
      <c r="G520" s="182">
        <v>60</v>
      </c>
    </row>
    <row r="521" spans="1:7" ht="31.5" x14ac:dyDescent="0.25">
      <c r="A521" s="177" t="s">
        <v>290</v>
      </c>
      <c r="B521" s="178">
        <v>917</v>
      </c>
      <c r="C521" s="179">
        <v>7</v>
      </c>
      <c r="D521" s="179">
        <v>5</v>
      </c>
      <c r="E521" s="180" t="s">
        <v>578</v>
      </c>
      <c r="F521" s="181" t="s">
        <v>291</v>
      </c>
      <c r="G521" s="182">
        <v>60</v>
      </c>
    </row>
    <row r="522" spans="1:7" ht="47.25" x14ac:dyDescent="0.25">
      <c r="A522" s="177" t="s">
        <v>579</v>
      </c>
      <c r="B522" s="178">
        <v>917</v>
      </c>
      <c r="C522" s="179">
        <v>7</v>
      </c>
      <c r="D522" s="179">
        <v>5</v>
      </c>
      <c r="E522" s="180" t="s">
        <v>580</v>
      </c>
      <c r="F522" s="181" t="s">
        <v>283</v>
      </c>
      <c r="G522" s="182">
        <v>30</v>
      </c>
    </row>
    <row r="523" spans="1:7" ht="31.5" x14ac:dyDescent="0.25">
      <c r="A523" s="177" t="s">
        <v>290</v>
      </c>
      <c r="B523" s="178">
        <v>917</v>
      </c>
      <c r="C523" s="179">
        <v>7</v>
      </c>
      <c r="D523" s="179">
        <v>5</v>
      </c>
      <c r="E523" s="180" t="s">
        <v>580</v>
      </c>
      <c r="F523" s="181" t="s">
        <v>291</v>
      </c>
      <c r="G523" s="182">
        <v>30</v>
      </c>
    </row>
    <row r="524" spans="1:7" ht="31.5" x14ac:dyDescent="0.25">
      <c r="A524" s="177" t="s">
        <v>597</v>
      </c>
      <c r="B524" s="178">
        <v>917</v>
      </c>
      <c r="C524" s="179">
        <v>7</v>
      </c>
      <c r="D524" s="179">
        <v>5</v>
      </c>
      <c r="E524" s="180" t="s">
        <v>598</v>
      </c>
      <c r="F524" s="181" t="s">
        <v>283</v>
      </c>
      <c r="G524" s="182">
        <v>6.5</v>
      </c>
    </row>
    <row r="525" spans="1:7" ht="31.5" x14ac:dyDescent="0.25">
      <c r="A525" s="177" t="s">
        <v>297</v>
      </c>
      <c r="B525" s="178">
        <v>917</v>
      </c>
      <c r="C525" s="179">
        <v>7</v>
      </c>
      <c r="D525" s="179">
        <v>5</v>
      </c>
      <c r="E525" s="180" t="s">
        <v>599</v>
      </c>
      <c r="F525" s="181" t="s">
        <v>283</v>
      </c>
      <c r="G525" s="182">
        <v>6.5</v>
      </c>
    </row>
    <row r="526" spans="1:7" ht="31.5" x14ac:dyDescent="0.25">
      <c r="A526" s="177" t="s">
        <v>290</v>
      </c>
      <c r="B526" s="178">
        <v>917</v>
      </c>
      <c r="C526" s="179">
        <v>7</v>
      </c>
      <c r="D526" s="179">
        <v>5</v>
      </c>
      <c r="E526" s="180" t="s">
        <v>599</v>
      </c>
      <c r="F526" s="181" t="s">
        <v>291</v>
      </c>
      <c r="G526" s="182">
        <v>6.5</v>
      </c>
    </row>
    <row r="527" spans="1:7" ht="31.5" x14ac:dyDescent="0.25">
      <c r="A527" s="177" t="s">
        <v>603</v>
      </c>
      <c r="B527" s="178">
        <v>917</v>
      </c>
      <c r="C527" s="179">
        <v>7</v>
      </c>
      <c r="D527" s="179">
        <v>5</v>
      </c>
      <c r="E527" s="180" t="s">
        <v>604</v>
      </c>
      <c r="F527" s="181" t="s">
        <v>283</v>
      </c>
      <c r="G527" s="182">
        <v>16.600000000000001</v>
      </c>
    </row>
    <row r="528" spans="1:7" ht="63" x14ac:dyDescent="0.25">
      <c r="A528" s="177" t="s">
        <v>610</v>
      </c>
      <c r="B528" s="178">
        <v>917</v>
      </c>
      <c r="C528" s="179">
        <v>7</v>
      </c>
      <c r="D528" s="179">
        <v>5</v>
      </c>
      <c r="E528" s="180" t="s">
        <v>611</v>
      </c>
      <c r="F528" s="181" t="s">
        <v>283</v>
      </c>
      <c r="G528" s="182">
        <v>16.600000000000001</v>
      </c>
    </row>
    <row r="529" spans="1:7" ht="31.5" x14ac:dyDescent="0.25">
      <c r="A529" s="177" t="s">
        <v>290</v>
      </c>
      <c r="B529" s="178">
        <v>917</v>
      </c>
      <c r="C529" s="179">
        <v>7</v>
      </c>
      <c r="D529" s="179">
        <v>5</v>
      </c>
      <c r="E529" s="180" t="s">
        <v>611</v>
      </c>
      <c r="F529" s="181" t="s">
        <v>291</v>
      </c>
      <c r="G529" s="182">
        <v>16.600000000000001</v>
      </c>
    </row>
    <row r="530" spans="1:7" x14ac:dyDescent="0.25">
      <c r="A530" s="177" t="s">
        <v>386</v>
      </c>
      <c r="B530" s="178">
        <v>917</v>
      </c>
      <c r="C530" s="179">
        <v>7</v>
      </c>
      <c r="D530" s="179">
        <v>7</v>
      </c>
      <c r="E530" s="180" t="s">
        <v>283</v>
      </c>
      <c r="F530" s="181" t="s">
        <v>283</v>
      </c>
      <c r="G530" s="182">
        <v>250</v>
      </c>
    </row>
    <row r="531" spans="1:7" ht="47.25" x14ac:dyDescent="0.25">
      <c r="A531" s="177" t="s">
        <v>666</v>
      </c>
      <c r="B531" s="178">
        <v>917</v>
      </c>
      <c r="C531" s="179">
        <v>7</v>
      </c>
      <c r="D531" s="179">
        <v>7</v>
      </c>
      <c r="E531" s="180" t="s">
        <v>667</v>
      </c>
      <c r="F531" s="181" t="s">
        <v>283</v>
      </c>
      <c r="G531" s="182">
        <v>250</v>
      </c>
    </row>
    <row r="532" spans="1:7" ht="31.5" x14ac:dyDescent="0.25">
      <c r="A532" s="177" t="s">
        <v>668</v>
      </c>
      <c r="B532" s="178">
        <v>917</v>
      </c>
      <c r="C532" s="179">
        <v>7</v>
      </c>
      <c r="D532" s="179">
        <v>7</v>
      </c>
      <c r="E532" s="180" t="s">
        <v>669</v>
      </c>
      <c r="F532" s="181" t="s">
        <v>283</v>
      </c>
      <c r="G532" s="182">
        <v>166</v>
      </c>
    </row>
    <row r="533" spans="1:7" ht="47.25" x14ac:dyDescent="0.25">
      <c r="A533" s="177" t="s">
        <v>670</v>
      </c>
      <c r="B533" s="178">
        <v>917</v>
      </c>
      <c r="C533" s="179">
        <v>7</v>
      </c>
      <c r="D533" s="179">
        <v>7</v>
      </c>
      <c r="E533" s="180" t="s">
        <v>671</v>
      </c>
      <c r="F533" s="181" t="s">
        <v>283</v>
      </c>
      <c r="G533" s="182">
        <v>166</v>
      </c>
    </row>
    <row r="534" spans="1:7" ht="47.25" x14ac:dyDescent="0.25">
      <c r="A534" s="177" t="s">
        <v>672</v>
      </c>
      <c r="B534" s="178">
        <v>917</v>
      </c>
      <c r="C534" s="179">
        <v>7</v>
      </c>
      <c r="D534" s="179">
        <v>7</v>
      </c>
      <c r="E534" s="180" t="s">
        <v>673</v>
      </c>
      <c r="F534" s="181" t="s">
        <v>283</v>
      </c>
      <c r="G534" s="182">
        <v>146</v>
      </c>
    </row>
    <row r="535" spans="1:7" ht="31.5" x14ac:dyDescent="0.25">
      <c r="A535" s="177" t="s">
        <v>290</v>
      </c>
      <c r="B535" s="178">
        <v>917</v>
      </c>
      <c r="C535" s="179">
        <v>7</v>
      </c>
      <c r="D535" s="179">
        <v>7</v>
      </c>
      <c r="E535" s="180" t="s">
        <v>673</v>
      </c>
      <c r="F535" s="181" t="s">
        <v>291</v>
      </c>
      <c r="G535" s="182">
        <v>146</v>
      </c>
    </row>
    <row r="536" spans="1:7" ht="47.25" x14ac:dyDescent="0.25">
      <c r="A536" s="177" t="s">
        <v>674</v>
      </c>
      <c r="B536" s="178">
        <v>917</v>
      </c>
      <c r="C536" s="179">
        <v>7</v>
      </c>
      <c r="D536" s="179">
        <v>7</v>
      </c>
      <c r="E536" s="180" t="s">
        <v>675</v>
      </c>
      <c r="F536" s="181" t="s">
        <v>283</v>
      </c>
      <c r="G536" s="182">
        <v>20</v>
      </c>
    </row>
    <row r="537" spans="1:7" ht="31.5" x14ac:dyDescent="0.25">
      <c r="A537" s="177" t="s">
        <v>290</v>
      </c>
      <c r="B537" s="178">
        <v>917</v>
      </c>
      <c r="C537" s="179">
        <v>7</v>
      </c>
      <c r="D537" s="179">
        <v>7</v>
      </c>
      <c r="E537" s="180" t="s">
        <v>675</v>
      </c>
      <c r="F537" s="181" t="s">
        <v>291</v>
      </c>
      <c r="G537" s="182">
        <v>20</v>
      </c>
    </row>
    <row r="538" spans="1:7" ht="63" x14ac:dyDescent="0.25">
      <c r="A538" s="177" t="s">
        <v>705</v>
      </c>
      <c r="B538" s="178">
        <v>917</v>
      </c>
      <c r="C538" s="179">
        <v>7</v>
      </c>
      <c r="D538" s="179">
        <v>7</v>
      </c>
      <c r="E538" s="180" t="s">
        <v>706</v>
      </c>
      <c r="F538" s="181" t="s">
        <v>283</v>
      </c>
      <c r="G538" s="182">
        <v>84</v>
      </c>
    </row>
    <row r="539" spans="1:7" ht="47.25" x14ac:dyDescent="0.25">
      <c r="A539" s="177" t="s">
        <v>707</v>
      </c>
      <c r="B539" s="178">
        <v>917</v>
      </c>
      <c r="C539" s="179">
        <v>7</v>
      </c>
      <c r="D539" s="179">
        <v>7</v>
      </c>
      <c r="E539" s="180" t="s">
        <v>708</v>
      </c>
      <c r="F539" s="181" t="s">
        <v>283</v>
      </c>
      <c r="G539" s="182">
        <v>84</v>
      </c>
    </row>
    <row r="540" spans="1:7" ht="31.5" x14ac:dyDescent="0.25">
      <c r="A540" s="177" t="s">
        <v>709</v>
      </c>
      <c r="B540" s="178">
        <v>917</v>
      </c>
      <c r="C540" s="179">
        <v>7</v>
      </c>
      <c r="D540" s="179">
        <v>7</v>
      </c>
      <c r="E540" s="180" t="s">
        <v>710</v>
      </c>
      <c r="F540" s="181" t="s">
        <v>283</v>
      </c>
      <c r="G540" s="182">
        <v>48</v>
      </c>
    </row>
    <row r="541" spans="1:7" ht="31.5" x14ac:dyDescent="0.25">
      <c r="A541" s="177" t="s">
        <v>290</v>
      </c>
      <c r="B541" s="178">
        <v>917</v>
      </c>
      <c r="C541" s="179">
        <v>7</v>
      </c>
      <c r="D541" s="179">
        <v>7</v>
      </c>
      <c r="E541" s="180" t="s">
        <v>710</v>
      </c>
      <c r="F541" s="181" t="s">
        <v>291</v>
      </c>
      <c r="G541" s="182">
        <v>48</v>
      </c>
    </row>
    <row r="542" spans="1:7" ht="31.5" x14ac:dyDescent="0.25">
      <c r="A542" s="177" t="s">
        <v>711</v>
      </c>
      <c r="B542" s="178">
        <v>917</v>
      </c>
      <c r="C542" s="179">
        <v>7</v>
      </c>
      <c r="D542" s="179">
        <v>7</v>
      </c>
      <c r="E542" s="180" t="s">
        <v>712</v>
      </c>
      <c r="F542" s="181" t="s">
        <v>283</v>
      </c>
      <c r="G542" s="182">
        <v>36</v>
      </c>
    </row>
    <row r="543" spans="1:7" ht="31.5" x14ac:dyDescent="0.25">
      <c r="A543" s="177" t="s">
        <v>290</v>
      </c>
      <c r="B543" s="178">
        <v>917</v>
      </c>
      <c r="C543" s="179">
        <v>7</v>
      </c>
      <c r="D543" s="179">
        <v>7</v>
      </c>
      <c r="E543" s="180" t="s">
        <v>712</v>
      </c>
      <c r="F543" s="181" t="s">
        <v>291</v>
      </c>
      <c r="G543" s="182">
        <v>36</v>
      </c>
    </row>
    <row r="544" spans="1:7" x14ac:dyDescent="0.25">
      <c r="A544" s="177" t="s">
        <v>820</v>
      </c>
      <c r="B544" s="178">
        <v>917</v>
      </c>
      <c r="C544" s="179">
        <v>9</v>
      </c>
      <c r="D544" s="179">
        <v>0</v>
      </c>
      <c r="E544" s="180" t="s">
        <v>283</v>
      </c>
      <c r="F544" s="181" t="s">
        <v>283</v>
      </c>
      <c r="G544" s="182">
        <v>299</v>
      </c>
    </row>
    <row r="545" spans="1:7" x14ac:dyDescent="0.25">
      <c r="A545" s="177" t="s">
        <v>719</v>
      </c>
      <c r="B545" s="178">
        <v>917</v>
      </c>
      <c r="C545" s="179">
        <v>9</v>
      </c>
      <c r="D545" s="179">
        <v>9</v>
      </c>
      <c r="E545" s="180" t="s">
        <v>283</v>
      </c>
      <c r="F545" s="181" t="s">
        <v>283</v>
      </c>
      <c r="G545" s="182">
        <v>299</v>
      </c>
    </row>
    <row r="546" spans="1:7" ht="47.25" x14ac:dyDescent="0.25">
      <c r="A546" s="177" t="s">
        <v>713</v>
      </c>
      <c r="B546" s="178">
        <v>917</v>
      </c>
      <c r="C546" s="179">
        <v>9</v>
      </c>
      <c r="D546" s="179">
        <v>9</v>
      </c>
      <c r="E546" s="180" t="s">
        <v>714</v>
      </c>
      <c r="F546" s="181" t="s">
        <v>283</v>
      </c>
      <c r="G546" s="182">
        <v>299</v>
      </c>
    </row>
    <row r="547" spans="1:7" ht="47.25" x14ac:dyDescent="0.25">
      <c r="A547" s="177" t="s">
        <v>715</v>
      </c>
      <c r="B547" s="178">
        <v>917</v>
      </c>
      <c r="C547" s="179">
        <v>9</v>
      </c>
      <c r="D547" s="179">
        <v>9</v>
      </c>
      <c r="E547" s="180" t="s">
        <v>716</v>
      </c>
      <c r="F547" s="181" t="s">
        <v>283</v>
      </c>
      <c r="G547" s="182">
        <v>299</v>
      </c>
    </row>
    <row r="548" spans="1:7" ht="47.25" x14ac:dyDescent="0.25">
      <c r="A548" s="177" t="s">
        <v>717</v>
      </c>
      <c r="B548" s="178">
        <v>917</v>
      </c>
      <c r="C548" s="179">
        <v>9</v>
      </c>
      <c r="D548" s="179">
        <v>9</v>
      </c>
      <c r="E548" s="180" t="s">
        <v>718</v>
      </c>
      <c r="F548" s="181" t="s">
        <v>283</v>
      </c>
      <c r="G548" s="182">
        <v>50</v>
      </c>
    </row>
    <row r="549" spans="1:7" x14ac:dyDescent="0.25">
      <c r="A549" s="177" t="s">
        <v>329</v>
      </c>
      <c r="B549" s="178">
        <v>917</v>
      </c>
      <c r="C549" s="179">
        <v>9</v>
      </c>
      <c r="D549" s="179">
        <v>9</v>
      </c>
      <c r="E549" s="180" t="s">
        <v>718</v>
      </c>
      <c r="F549" s="181" t="s">
        <v>330</v>
      </c>
      <c r="G549" s="182">
        <v>50</v>
      </c>
    </row>
    <row r="550" spans="1:7" ht="31.5" x14ac:dyDescent="0.25">
      <c r="A550" s="177" t="s">
        <v>720</v>
      </c>
      <c r="B550" s="178">
        <v>917</v>
      </c>
      <c r="C550" s="179">
        <v>9</v>
      </c>
      <c r="D550" s="179">
        <v>9</v>
      </c>
      <c r="E550" s="180" t="s">
        <v>721</v>
      </c>
      <c r="F550" s="181" t="s">
        <v>283</v>
      </c>
      <c r="G550" s="182">
        <v>20</v>
      </c>
    </row>
    <row r="551" spans="1:7" ht="31.5" x14ac:dyDescent="0.25">
      <c r="A551" s="177" t="s">
        <v>290</v>
      </c>
      <c r="B551" s="178">
        <v>917</v>
      </c>
      <c r="C551" s="179">
        <v>9</v>
      </c>
      <c r="D551" s="179">
        <v>9</v>
      </c>
      <c r="E551" s="180" t="s">
        <v>721</v>
      </c>
      <c r="F551" s="181" t="s">
        <v>291</v>
      </c>
      <c r="G551" s="182">
        <v>20</v>
      </c>
    </row>
    <row r="552" spans="1:7" ht="31.5" x14ac:dyDescent="0.25">
      <c r="A552" s="177" t="s">
        <v>722</v>
      </c>
      <c r="B552" s="178">
        <v>917</v>
      </c>
      <c r="C552" s="179">
        <v>9</v>
      </c>
      <c r="D552" s="179">
        <v>9</v>
      </c>
      <c r="E552" s="180" t="s">
        <v>723</v>
      </c>
      <c r="F552" s="181" t="s">
        <v>283</v>
      </c>
      <c r="G552" s="182">
        <v>229</v>
      </c>
    </row>
    <row r="553" spans="1:7" ht="31.5" x14ac:dyDescent="0.25">
      <c r="A553" s="177" t="s">
        <v>290</v>
      </c>
      <c r="B553" s="178">
        <v>917</v>
      </c>
      <c r="C553" s="179">
        <v>9</v>
      </c>
      <c r="D553" s="179">
        <v>9</v>
      </c>
      <c r="E553" s="180" t="s">
        <v>723</v>
      </c>
      <c r="F553" s="181" t="s">
        <v>291</v>
      </c>
      <c r="G553" s="182">
        <v>229</v>
      </c>
    </row>
    <row r="554" spans="1:7" x14ac:dyDescent="0.25">
      <c r="A554" s="177" t="s">
        <v>809</v>
      </c>
      <c r="B554" s="178">
        <v>917</v>
      </c>
      <c r="C554" s="179">
        <v>10</v>
      </c>
      <c r="D554" s="179">
        <v>0</v>
      </c>
      <c r="E554" s="180" t="s">
        <v>283</v>
      </c>
      <c r="F554" s="181" t="s">
        <v>283</v>
      </c>
      <c r="G554" s="182">
        <v>7516.4</v>
      </c>
    </row>
    <row r="555" spans="1:7" x14ac:dyDescent="0.25">
      <c r="A555" s="177" t="s">
        <v>585</v>
      </c>
      <c r="B555" s="178">
        <v>917</v>
      </c>
      <c r="C555" s="179">
        <v>10</v>
      </c>
      <c r="D555" s="179">
        <v>1</v>
      </c>
      <c r="E555" s="180" t="s">
        <v>283</v>
      </c>
      <c r="F555" s="181" t="s">
        <v>283</v>
      </c>
      <c r="G555" s="182">
        <v>5795.8</v>
      </c>
    </row>
    <row r="556" spans="1:7" ht="47.25" x14ac:dyDescent="0.25">
      <c r="A556" s="177" t="s">
        <v>569</v>
      </c>
      <c r="B556" s="178">
        <v>917</v>
      </c>
      <c r="C556" s="179">
        <v>10</v>
      </c>
      <c r="D556" s="179">
        <v>1</v>
      </c>
      <c r="E556" s="180" t="s">
        <v>570</v>
      </c>
      <c r="F556" s="181" t="s">
        <v>283</v>
      </c>
      <c r="G556" s="182">
        <v>5795.8</v>
      </c>
    </row>
    <row r="557" spans="1:7" ht="31.5" x14ac:dyDescent="0.25">
      <c r="A557" s="177" t="s">
        <v>571</v>
      </c>
      <c r="B557" s="178">
        <v>917</v>
      </c>
      <c r="C557" s="179">
        <v>10</v>
      </c>
      <c r="D557" s="179">
        <v>1</v>
      </c>
      <c r="E557" s="180" t="s">
        <v>572</v>
      </c>
      <c r="F557" s="181" t="s">
        <v>283</v>
      </c>
      <c r="G557" s="182">
        <v>5795.8</v>
      </c>
    </row>
    <row r="558" spans="1:7" ht="31.5" x14ac:dyDescent="0.25">
      <c r="A558" s="177" t="s">
        <v>581</v>
      </c>
      <c r="B558" s="178">
        <v>917</v>
      </c>
      <c r="C558" s="179">
        <v>10</v>
      </c>
      <c r="D558" s="179">
        <v>1</v>
      </c>
      <c r="E558" s="180" t="s">
        <v>582</v>
      </c>
      <c r="F558" s="181" t="s">
        <v>283</v>
      </c>
      <c r="G558" s="182">
        <v>5795.8</v>
      </c>
    </row>
    <row r="559" spans="1:7" ht="94.5" x14ac:dyDescent="0.25">
      <c r="A559" s="177" t="s">
        <v>583</v>
      </c>
      <c r="B559" s="178">
        <v>917</v>
      </c>
      <c r="C559" s="179">
        <v>10</v>
      </c>
      <c r="D559" s="179">
        <v>1</v>
      </c>
      <c r="E559" s="180" t="s">
        <v>584</v>
      </c>
      <c r="F559" s="181" t="s">
        <v>283</v>
      </c>
      <c r="G559" s="182">
        <v>5795.8</v>
      </c>
    </row>
    <row r="560" spans="1:7" x14ac:dyDescent="0.25">
      <c r="A560" s="177" t="s">
        <v>329</v>
      </c>
      <c r="B560" s="178">
        <v>917</v>
      </c>
      <c r="C560" s="179">
        <v>10</v>
      </c>
      <c r="D560" s="179">
        <v>1</v>
      </c>
      <c r="E560" s="180" t="s">
        <v>584</v>
      </c>
      <c r="F560" s="181" t="s">
        <v>330</v>
      </c>
      <c r="G560" s="182">
        <v>5795.8</v>
      </c>
    </row>
    <row r="561" spans="1:7" x14ac:dyDescent="0.25">
      <c r="A561" s="177" t="s">
        <v>492</v>
      </c>
      <c r="B561" s="178">
        <v>917</v>
      </c>
      <c r="C561" s="179">
        <v>10</v>
      </c>
      <c r="D561" s="179">
        <v>3</v>
      </c>
      <c r="E561" s="180" t="s">
        <v>283</v>
      </c>
      <c r="F561" s="181" t="s">
        <v>283</v>
      </c>
      <c r="G561" s="182">
        <v>1615.6</v>
      </c>
    </row>
    <row r="562" spans="1:7" ht="47.25" x14ac:dyDescent="0.25">
      <c r="A562" s="177" t="s">
        <v>666</v>
      </c>
      <c r="B562" s="178">
        <v>917</v>
      </c>
      <c r="C562" s="179">
        <v>10</v>
      </c>
      <c r="D562" s="179">
        <v>3</v>
      </c>
      <c r="E562" s="180" t="s">
        <v>667</v>
      </c>
      <c r="F562" s="181" t="s">
        <v>283</v>
      </c>
      <c r="G562" s="182">
        <v>1615.6</v>
      </c>
    </row>
    <row r="563" spans="1:7" ht="31.5" x14ac:dyDescent="0.25">
      <c r="A563" s="177" t="s">
        <v>697</v>
      </c>
      <c r="B563" s="178">
        <v>917</v>
      </c>
      <c r="C563" s="179">
        <v>10</v>
      </c>
      <c r="D563" s="179">
        <v>3</v>
      </c>
      <c r="E563" s="180" t="s">
        <v>698</v>
      </c>
      <c r="F563" s="181" t="s">
        <v>283</v>
      </c>
      <c r="G563" s="182">
        <v>1615.6</v>
      </c>
    </row>
    <row r="564" spans="1:7" ht="31.5" x14ac:dyDescent="0.25">
      <c r="A564" s="177" t="s">
        <v>699</v>
      </c>
      <c r="B564" s="178">
        <v>917</v>
      </c>
      <c r="C564" s="179">
        <v>10</v>
      </c>
      <c r="D564" s="179">
        <v>3</v>
      </c>
      <c r="E564" s="180" t="s">
        <v>700</v>
      </c>
      <c r="F564" s="181" t="s">
        <v>283</v>
      </c>
      <c r="G564" s="182">
        <v>1615.6</v>
      </c>
    </row>
    <row r="565" spans="1:7" ht="46.5" customHeight="1" x14ac:dyDescent="0.25">
      <c r="A565" s="177" t="s">
        <v>701</v>
      </c>
      <c r="B565" s="178">
        <v>917</v>
      </c>
      <c r="C565" s="179">
        <v>10</v>
      </c>
      <c r="D565" s="179">
        <v>3</v>
      </c>
      <c r="E565" s="180" t="s">
        <v>702</v>
      </c>
      <c r="F565" s="181" t="s">
        <v>283</v>
      </c>
      <c r="G565" s="182">
        <v>25</v>
      </c>
    </row>
    <row r="566" spans="1:7" x14ac:dyDescent="0.25">
      <c r="A566" s="177" t="s">
        <v>329</v>
      </c>
      <c r="B566" s="178">
        <v>917</v>
      </c>
      <c r="C566" s="179">
        <v>10</v>
      </c>
      <c r="D566" s="179">
        <v>3</v>
      </c>
      <c r="E566" s="180" t="s">
        <v>702</v>
      </c>
      <c r="F566" s="181" t="s">
        <v>330</v>
      </c>
      <c r="G566" s="182">
        <v>25</v>
      </c>
    </row>
    <row r="567" spans="1:7" ht="31.5" x14ac:dyDescent="0.25">
      <c r="A567" s="177" t="s">
        <v>703</v>
      </c>
      <c r="B567" s="178">
        <v>917</v>
      </c>
      <c r="C567" s="179">
        <v>10</v>
      </c>
      <c r="D567" s="179">
        <v>3</v>
      </c>
      <c r="E567" s="180" t="s">
        <v>704</v>
      </c>
      <c r="F567" s="181" t="s">
        <v>283</v>
      </c>
      <c r="G567" s="182">
        <v>1590.6</v>
      </c>
    </row>
    <row r="568" spans="1:7" x14ac:dyDescent="0.25">
      <c r="A568" s="177" t="s">
        <v>329</v>
      </c>
      <c r="B568" s="178">
        <v>917</v>
      </c>
      <c r="C568" s="179">
        <v>10</v>
      </c>
      <c r="D568" s="179">
        <v>3</v>
      </c>
      <c r="E568" s="180" t="s">
        <v>704</v>
      </c>
      <c r="F568" s="181" t="s">
        <v>330</v>
      </c>
      <c r="G568" s="182">
        <v>1590.6</v>
      </c>
    </row>
    <row r="569" spans="1:7" x14ac:dyDescent="0.25">
      <c r="A569" s="177" t="s">
        <v>736</v>
      </c>
      <c r="B569" s="178">
        <v>917</v>
      </c>
      <c r="C569" s="179">
        <v>10</v>
      </c>
      <c r="D569" s="179">
        <v>6</v>
      </c>
      <c r="E569" s="180" t="s">
        <v>283</v>
      </c>
      <c r="F569" s="181" t="s">
        <v>283</v>
      </c>
      <c r="G569" s="182">
        <v>105</v>
      </c>
    </row>
    <row r="570" spans="1:7" ht="47.25" x14ac:dyDescent="0.25">
      <c r="A570" s="177" t="s">
        <v>724</v>
      </c>
      <c r="B570" s="178">
        <v>917</v>
      </c>
      <c r="C570" s="179">
        <v>10</v>
      </c>
      <c r="D570" s="179">
        <v>6</v>
      </c>
      <c r="E570" s="180" t="s">
        <v>725</v>
      </c>
      <c r="F570" s="181" t="s">
        <v>283</v>
      </c>
      <c r="G570" s="182">
        <v>105</v>
      </c>
    </row>
    <row r="571" spans="1:7" ht="47.25" x14ac:dyDescent="0.25">
      <c r="A571" s="177" t="s">
        <v>726</v>
      </c>
      <c r="B571" s="178">
        <v>917</v>
      </c>
      <c r="C571" s="179">
        <v>10</v>
      </c>
      <c r="D571" s="179">
        <v>6</v>
      </c>
      <c r="E571" s="180" t="s">
        <v>727</v>
      </c>
      <c r="F571" s="181" t="s">
        <v>283</v>
      </c>
      <c r="G571" s="182">
        <v>5</v>
      </c>
    </row>
    <row r="572" spans="1:7" ht="63" customHeight="1" x14ac:dyDescent="0.25">
      <c r="A572" s="177" t="s">
        <v>732</v>
      </c>
      <c r="B572" s="178">
        <v>917</v>
      </c>
      <c r="C572" s="179">
        <v>10</v>
      </c>
      <c r="D572" s="179">
        <v>6</v>
      </c>
      <c r="E572" s="180" t="s">
        <v>733</v>
      </c>
      <c r="F572" s="181" t="s">
        <v>283</v>
      </c>
      <c r="G572" s="182">
        <v>5</v>
      </c>
    </row>
    <row r="573" spans="1:7" ht="31.5" x14ac:dyDescent="0.25">
      <c r="A573" s="177" t="s">
        <v>734</v>
      </c>
      <c r="B573" s="178">
        <v>917</v>
      </c>
      <c r="C573" s="179">
        <v>10</v>
      </c>
      <c r="D573" s="179">
        <v>6</v>
      </c>
      <c r="E573" s="180" t="s">
        <v>735</v>
      </c>
      <c r="F573" s="181" t="s">
        <v>283</v>
      </c>
      <c r="G573" s="182">
        <v>5</v>
      </c>
    </row>
    <row r="574" spans="1:7" ht="31.5" x14ac:dyDescent="0.25">
      <c r="A574" s="177" t="s">
        <v>290</v>
      </c>
      <c r="B574" s="178">
        <v>917</v>
      </c>
      <c r="C574" s="179">
        <v>10</v>
      </c>
      <c r="D574" s="179">
        <v>6</v>
      </c>
      <c r="E574" s="180" t="s">
        <v>735</v>
      </c>
      <c r="F574" s="181" t="s">
        <v>291</v>
      </c>
      <c r="G574" s="182">
        <v>5</v>
      </c>
    </row>
    <row r="575" spans="1:7" ht="47.25" x14ac:dyDescent="0.25">
      <c r="A575" s="177" t="s">
        <v>737</v>
      </c>
      <c r="B575" s="178">
        <v>917</v>
      </c>
      <c r="C575" s="179">
        <v>10</v>
      </c>
      <c r="D575" s="179">
        <v>6</v>
      </c>
      <c r="E575" s="180" t="s">
        <v>738</v>
      </c>
      <c r="F575" s="181" t="s">
        <v>283</v>
      </c>
      <c r="G575" s="182">
        <v>100</v>
      </c>
    </row>
    <row r="576" spans="1:7" ht="31.5" customHeight="1" x14ac:dyDescent="0.25">
      <c r="A576" s="177" t="s">
        <v>739</v>
      </c>
      <c r="B576" s="178">
        <v>917</v>
      </c>
      <c r="C576" s="179">
        <v>10</v>
      </c>
      <c r="D576" s="179">
        <v>6</v>
      </c>
      <c r="E576" s="180" t="s">
        <v>740</v>
      </c>
      <c r="F576" s="181" t="s">
        <v>283</v>
      </c>
      <c r="G576" s="182">
        <v>100</v>
      </c>
    </row>
    <row r="577" spans="1:7" ht="31.5" x14ac:dyDescent="0.25">
      <c r="A577" s="177" t="s">
        <v>741</v>
      </c>
      <c r="B577" s="178">
        <v>917</v>
      </c>
      <c r="C577" s="179">
        <v>10</v>
      </c>
      <c r="D577" s="179">
        <v>6</v>
      </c>
      <c r="E577" s="180" t="s">
        <v>742</v>
      </c>
      <c r="F577" s="181" t="s">
        <v>283</v>
      </c>
      <c r="G577" s="182">
        <v>48</v>
      </c>
    </row>
    <row r="578" spans="1:7" ht="31.5" x14ac:dyDescent="0.25">
      <c r="A578" s="177" t="s">
        <v>290</v>
      </c>
      <c r="B578" s="178">
        <v>917</v>
      </c>
      <c r="C578" s="179">
        <v>10</v>
      </c>
      <c r="D578" s="179">
        <v>6</v>
      </c>
      <c r="E578" s="180" t="s">
        <v>742</v>
      </c>
      <c r="F578" s="181" t="s">
        <v>291</v>
      </c>
      <c r="G578" s="182">
        <v>48</v>
      </c>
    </row>
    <row r="579" spans="1:7" ht="31.5" x14ac:dyDescent="0.25">
      <c r="A579" s="177" t="s">
        <v>743</v>
      </c>
      <c r="B579" s="178">
        <v>917</v>
      </c>
      <c r="C579" s="179">
        <v>10</v>
      </c>
      <c r="D579" s="179">
        <v>6</v>
      </c>
      <c r="E579" s="180" t="s">
        <v>744</v>
      </c>
      <c r="F579" s="181" t="s">
        <v>283</v>
      </c>
      <c r="G579" s="182">
        <v>39</v>
      </c>
    </row>
    <row r="580" spans="1:7" ht="31.5" x14ac:dyDescent="0.25">
      <c r="A580" s="177" t="s">
        <v>290</v>
      </c>
      <c r="B580" s="178">
        <v>917</v>
      </c>
      <c r="C580" s="179">
        <v>10</v>
      </c>
      <c r="D580" s="179">
        <v>6</v>
      </c>
      <c r="E580" s="180" t="s">
        <v>744</v>
      </c>
      <c r="F580" s="181" t="s">
        <v>291</v>
      </c>
      <c r="G580" s="182">
        <v>39</v>
      </c>
    </row>
    <row r="581" spans="1:7" ht="18" customHeight="1" x14ac:dyDescent="0.25">
      <c r="A581" s="177" t="s">
        <v>745</v>
      </c>
      <c r="B581" s="178">
        <v>917</v>
      </c>
      <c r="C581" s="179">
        <v>10</v>
      </c>
      <c r="D581" s="179">
        <v>6</v>
      </c>
      <c r="E581" s="180" t="s">
        <v>746</v>
      </c>
      <c r="F581" s="181" t="s">
        <v>283</v>
      </c>
      <c r="G581" s="182">
        <v>2</v>
      </c>
    </row>
    <row r="582" spans="1:7" ht="31.5" x14ac:dyDescent="0.25">
      <c r="A582" s="177" t="s">
        <v>290</v>
      </c>
      <c r="B582" s="178">
        <v>917</v>
      </c>
      <c r="C582" s="179">
        <v>10</v>
      </c>
      <c r="D582" s="179">
        <v>6</v>
      </c>
      <c r="E582" s="180" t="s">
        <v>746</v>
      </c>
      <c r="F582" s="181" t="s">
        <v>291</v>
      </c>
      <c r="G582" s="182">
        <v>2</v>
      </c>
    </row>
    <row r="583" spans="1:7" ht="31.5" x14ac:dyDescent="0.25">
      <c r="A583" s="177" t="s">
        <v>747</v>
      </c>
      <c r="B583" s="178">
        <v>917</v>
      </c>
      <c r="C583" s="179">
        <v>10</v>
      </c>
      <c r="D583" s="179">
        <v>6</v>
      </c>
      <c r="E583" s="180" t="s">
        <v>748</v>
      </c>
      <c r="F583" s="181" t="s">
        <v>283</v>
      </c>
      <c r="G583" s="182">
        <v>11</v>
      </c>
    </row>
    <row r="584" spans="1:7" ht="31.5" x14ac:dyDescent="0.25">
      <c r="A584" s="177" t="s">
        <v>290</v>
      </c>
      <c r="B584" s="178">
        <v>917</v>
      </c>
      <c r="C584" s="179">
        <v>10</v>
      </c>
      <c r="D584" s="179">
        <v>6</v>
      </c>
      <c r="E584" s="180" t="s">
        <v>748</v>
      </c>
      <c r="F584" s="181" t="s">
        <v>291</v>
      </c>
      <c r="G584" s="182">
        <v>11</v>
      </c>
    </row>
    <row r="585" spans="1:7" x14ac:dyDescent="0.25">
      <c r="A585" s="177" t="s">
        <v>821</v>
      </c>
      <c r="B585" s="178">
        <v>917</v>
      </c>
      <c r="C585" s="179">
        <v>11</v>
      </c>
      <c r="D585" s="179">
        <v>0</v>
      </c>
      <c r="E585" s="180" t="s">
        <v>283</v>
      </c>
      <c r="F585" s="181" t="s">
        <v>283</v>
      </c>
      <c r="G585" s="182">
        <v>1489.5</v>
      </c>
    </row>
    <row r="586" spans="1:7" x14ac:dyDescent="0.25">
      <c r="A586" s="177" t="s">
        <v>682</v>
      </c>
      <c r="B586" s="178">
        <v>917</v>
      </c>
      <c r="C586" s="179">
        <v>11</v>
      </c>
      <c r="D586" s="179">
        <v>1</v>
      </c>
      <c r="E586" s="180" t="s">
        <v>283</v>
      </c>
      <c r="F586" s="181" t="s">
        <v>283</v>
      </c>
      <c r="G586" s="182">
        <v>1489.5</v>
      </c>
    </row>
    <row r="587" spans="1:7" ht="47.25" x14ac:dyDescent="0.25">
      <c r="A587" s="177" t="s">
        <v>666</v>
      </c>
      <c r="B587" s="178">
        <v>917</v>
      </c>
      <c r="C587" s="179">
        <v>11</v>
      </c>
      <c r="D587" s="179">
        <v>1</v>
      </c>
      <c r="E587" s="180" t="s">
        <v>667</v>
      </c>
      <c r="F587" s="181" t="s">
        <v>283</v>
      </c>
      <c r="G587" s="182">
        <v>1489.5</v>
      </c>
    </row>
    <row r="588" spans="1:7" ht="47.25" x14ac:dyDescent="0.25">
      <c r="A588" s="177" t="s">
        <v>676</v>
      </c>
      <c r="B588" s="178">
        <v>917</v>
      </c>
      <c r="C588" s="179">
        <v>11</v>
      </c>
      <c r="D588" s="179">
        <v>1</v>
      </c>
      <c r="E588" s="180" t="s">
        <v>677</v>
      </c>
      <c r="F588" s="181" t="s">
        <v>283</v>
      </c>
      <c r="G588" s="182">
        <v>1489.5</v>
      </c>
    </row>
    <row r="589" spans="1:7" ht="31.5" x14ac:dyDescent="0.25">
      <c r="A589" s="177" t="s">
        <v>678</v>
      </c>
      <c r="B589" s="178">
        <v>917</v>
      </c>
      <c r="C589" s="179">
        <v>11</v>
      </c>
      <c r="D589" s="179">
        <v>1</v>
      </c>
      <c r="E589" s="180" t="s">
        <v>679</v>
      </c>
      <c r="F589" s="181" t="s">
        <v>283</v>
      </c>
      <c r="G589" s="182">
        <v>525.29999999999995</v>
      </c>
    </row>
    <row r="590" spans="1:7" ht="31.5" x14ac:dyDescent="0.25">
      <c r="A590" s="177" t="s">
        <v>680</v>
      </c>
      <c r="B590" s="178">
        <v>917</v>
      </c>
      <c r="C590" s="179">
        <v>11</v>
      </c>
      <c r="D590" s="179">
        <v>1</v>
      </c>
      <c r="E590" s="180" t="s">
        <v>681</v>
      </c>
      <c r="F590" s="181" t="s">
        <v>283</v>
      </c>
      <c r="G590" s="182">
        <v>283</v>
      </c>
    </row>
    <row r="591" spans="1:7" ht="31.5" x14ac:dyDescent="0.25">
      <c r="A591" s="177" t="s">
        <v>290</v>
      </c>
      <c r="B591" s="178">
        <v>917</v>
      </c>
      <c r="C591" s="179">
        <v>11</v>
      </c>
      <c r="D591" s="179">
        <v>1</v>
      </c>
      <c r="E591" s="180" t="s">
        <v>681</v>
      </c>
      <c r="F591" s="181" t="s">
        <v>291</v>
      </c>
      <c r="G591" s="182">
        <v>283</v>
      </c>
    </row>
    <row r="592" spans="1:7" ht="31.5" x14ac:dyDescent="0.25">
      <c r="A592" s="177" t="s">
        <v>683</v>
      </c>
      <c r="B592" s="178">
        <v>917</v>
      </c>
      <c r="C592" s="179">
        <v>11</v>
      </c>
      <c r="D592" s="179">
        <v>1</v>
      </c>
      <c r="E592" s="180" t="s">
        <v>684</v>
      </c>
      <c r="F592" s="181" t="s">
        <v>283</v>
      </c>
      <c r="G592" s="182">
        <v>6</v>
      </c>
    </row>
    <row r="593" spans="1:7" ht="31.5" x14ac:dyDescent="0.25">
      <c r="A593" s="177" t="s">
        <v>290</v>
      </c>
      <c r="B593" s="178">
        <v>917</v>
      </c>
      <c r="C593" s="179">
        <v>11</v>
      </c>
      <c r="D593" s="179">
        <v>1</v>
      </c>
      <c r="E593" s="180" t="s">
        <v>684</v>
      </c>
      <c r="F593" s="181" t="s">
        <v>291</v>
      </c>
      <c r="G593" s="182">
        <v>6</v>
      </c>
    </row>
    <row r="594" spans="1:7" ht="47.25" x14ac:dyDescent="0.25">
      <c r="A594" s="177" t="s">
        <v>685</v>
      </c>
      <c r="B594" s="178">
        <v>917</v>
      </c>
      <c r="C594" s="179">
        <v>11</v>
      </c>
      <c r="D594" s="179">
        <v>1</v>
      </c>
      <c r="E594" s="180" t="s">
        <v>686</v>
      </c>
      <c r="F594" s="181" t="s">
        <v>283</v>
      </c>
      <c r="G594" s="182">
        <v>226.3</v>
      </c>
    </row>
    <row r="595" spans="1:7" ht="31.5" x14ac:dyDescent="0.25">
      <c r="A595" s="177" t="s">
        <v>290</v>
      </c>
      <c r="B595" s="178">
        <v>917</v>
      </c>
      <c r="C595" s="179">
        <v>11</v>
      </c>
      <c r="D595" s="179">
        <v>1</v>
      </c>
      <c r="E595" s="180" t="s">
        <v>686</v>
      </c>
      <c r="F595" s="181" t="s">
        <v>291</v>
      </c>
      <c r="G595" s="182">
        <v>226.3</v>
      </c>
    </row>
    <row r="596" spans="1:7" ht="47.25" customHeight="1" x14ac:dyDescent="0.25">
      <c r="A596" s="177" t="s">
        <v>687</v>
      </c>
      <c r="B596" s="178">
        <v>917</v>
      </c>
      <c r="C596" s="179">
        <v>11</v>
      </c>
      <c r="D596" s="179">
        <v>1</v>
      </c>
      <c r="E596" s="180" t="s">
        <v>688</v>
      </c>
      <c r="F596" s="181" t="s">
        <v>283</v>
      </c>
      <c r="G596" s="182">
        <v>10</v>
      </c>
    </row>
    <row r="597" spans="1:7" x14ac:dyDescent="0.25">
      <c r="A597" s="177" t="s">
        <v>329</v>
      </c>
      <c r="B597" s="178">
        <v>917</v>
      </c>
      <c r="C597" s="179">
        <v>11</v>
      </c>
      <c r="D597" s="179">
        <v>1</v>
      </c>
      <c r="E597" s="180" t="s">
        <v>688</v>
      </c>
      <c r="F597" s="181" t="s">
        <v>330</v>
      </c>
      <c r="G597" s="182">
        <v>10</v>
      </c>
    </row>
    <row r="598" spans="1:7" ht="31.5" x14ac:dyDescent="0.25">
      <c r="A598" s="177" t="s">
        <v>689</v>
      </c>
      <c r="B598" s="178">
        <v>917</v>
      </c>
      <c r="C598" s="179">
        <v>11</v>
      </c>
      <c r="D598" s="179">
        <v>1</v>
      </c>
      <c r="E598" s="180" t="s">
        <v>690</v>
      </c>
      <c r="F598" s="181" t="s">
        <v>283</v>
      </c>
      <c r="G598" s="182">
        <v>964.2</v>
      </c>
    </row>
    <row r="599" spans="1:7" ht="31.5" x14ac:dyDescent="0.25">
      <c r="A599" s="177" t="s">
        <v>691</v>
      </c>
      <c r="B599" s="178">
        <v>917</v>
      </c>
      <c r="C599" s="179">
        <v>11</v>
      </c>
      <c r="D599" s="179">
        <v>1</v>
      </c>
      <c r="E599" s="180" t="s">
        <v>692</v>
      </c>
      <c r="F599" s="181" t="s">
        <v>283</v>
      </c>
      <c r="G599" s="182">
        <v>75</v>
      </c>
    </row>
    <row r="600" spans="1:7" ht="31.5" x14ac:dyDescent="0.25">
      <c r="A600" s="177" t="s">
        <v>290</v>
      </c>
      <c r="B600" s="178">
        <v>917</v>
      </c>
      <c r="C600" s="179">
        <v>11</v>
      </c>
      <c r="D600" s="179">
        <v>1</v>
      </c>
      <c r="E600" s="180" t="s">
        <v>692</v>
      </c>
      <c r="F600" s="181" t="s">
        <v>291</v>
      </c>
      <c r="G600" s="182">
        <v>75</v>
      </c>
    </row>
    <row r="601" spans="1:7" ht="47.25" x14ac:dyDescent="0.25">
      <c r="A601" s="177" t="s">
        <v>695</v>
      </c>
      <c r="B601" s="178">
        <v>917</v>
      </c>
      <c r="C601" s="179">
        <v>11</v>
      </c>
      <c r="D601" s="179">
        <v>1</v>
      </c>
      <c r="E601" s="180" t="s">
        <v>696</v>
      </c>
      <c r="F601" s="181" t="s">
        <v>283</v>
      </c>
      <c r="G601" s="182">
        <v>889.2</v>
      </c>
    </row>
    <row r="602" spans="1:7" ht="31.5" x14ac:dyDescent="0.25">
      <c r="A602" s="177" t="s">
        <v>290</v>
      </c>
      <c r="B602" s="178">
        <v>917</v>
      </c>
      <c r="C602" s="179">
        <v>11</v>
      </c>
      <c r="D602" s="179">
        <v>1</v>
      </c>
      <c r="E602" s="180" t="s">
        <v>696</v>
      </c>
      <c r="F602" s="181" t="s">
        <v>291</v>
      </c>
      <c r="G602" s="182">
        <v>889.2</v>
      </c>
    </row>
    <row r="603" spans="1:7" s="176" customFormat="1" ht="31.5" x14ac:dyDescent="0.25">
      <c r="A603" s="170" t="s">
        <v>822</v>
      </c>
      <c r="B603" s="171">
        <v>918</v>
      </c>
      <c r="C603" s="172">
        <v>0</v>
      </c>
      <c r="D603" s="172">
        <v>0</v>
      </c>
      <c r="E603" s="173" t="s">
        <v>283</v>
      </c>
      <c r="F603" s="174" t="s">
        <v>283</v>
      </c>
      <c r="G603" s="175">
        <v>134871.1</v>
      </c>
    </row>
    <row r="604" spans="1:7" x14ac:dyDescent="0.25">
      <c r="A604" s="177" t="s">
        <v>811</v>
      </c>
      <c r="B604" s="178">
        <v>918</v>
      </c>
      <c r="C604" s="179">
        <v>1</v>
      </c>
      <c r="D604" s="179">
        <v>0</v>
      </c>
      <c r="E604" s="180" t="s">
        <v>283</v>
      </c>
      <c r="F604" s="181" t="s">
        <v>283</v>
      </c>
      <c r="G604" s="182">
        <v>289</v>
      </c>
    </row>
    <row r="605" spans="1:7" x14ac:dyDescent="0.25">
      <c r="A605" s="177" t="s">
        <v>442</v>
      </c>
      <c r="B605" s="178">
        <v>918</v>
      </c>
      <c r="C605" s="179">
        <v>1</v>
      </c>
      <c r="D605" s="179">
        <v>13</v>
      </c>
      <c r="E605" s="180" t="s">
        <v>283</v>
      </c>
      <c r="F605" s="181" t="s">
        <v>283</v>
      </c>
      <c r="G605" s="182">
        <v>289</v>
      </c>
    </row>
    <row r="606" spans="1:7" ht="47.25" x14ac:dyDescent="0.25">
      <c r="A606" s="177" t="s">
        <v>516</v>
      </c>
      <c r="B606" s="178">
        <v>918</v>
      </c>
      <c r="C606" s="179">
        <v>1</v>
      </c>
      <c r="D606" s="179">
        <v>13</v>
      </c>
      <c r="E606" s="180" t="s">
        <v>517</v>
      </c>
      <c r="F606" s="181" t="s">
        <v>283</v>
      </c>
      <c r="G606" s="182">
        <v>289</v>
      </c>
    </row>
    <row r="607" spans="1:7" ht="63" x14ac:dyDescent="0.25">
      <c r="A607" s="177" t="s">
        <v>518</v>
      </c>
      <c r="B607" s="178">
        <v>918</v>
      </c>
      <c r="C607" s="179">
        <v>1</v>
      </c>
      <c r="D607" s="179">
        <v>13</v>
      </c>
      <c r="E607" s="180" t="s">
        <v>519</v>
      </c>
      <c r="F607" s="181" t="s">
        <v>283</v>
      </c>
      <c r="G607" s="182">
        <v>289</v>
      </c>
    </row>
    <row r="608" spans="1:7" ht="31.5" x14ac:dyDescent="0.25">
      <c r="A608" s="177" t="s">
        <v>520</v>
      </c>
      <c r="B608" s="178">
        <v>918</v>
      </c>
      <c r="C608" s="179">
        <v>1</v>
      </c>
      <c r="D608" s="179">
        <v>13</v>
      </c>
      <c r="E608" s="180" t="s">
        <v>521</v>
      </c>
      <c r="F608" s="181" t="s">
        <v>283</v>
      </c>
      <c r="G608" s="182">
        <v>289</v>
      </c>
    </row>
    <row r="609" spans="1:7" ht="46.5" customHeight="1" x14ac:dyDescent="0.25">
      <c r="A609" s="177" t="s">
        <v>536</v>
      </c>
      <c r="B609" s="178">
        <v>918</v>
      </c>
      <c r="C609" s="179">
        <v>1</v>
      </c>
      <c r="D609" s="179">
        <v>13</v>
      </c>
      <c r="E609" s="180" t="s">
        <v>537</v>
      </c>
      <c r="F609" s="181" t="s">
        <v>283</v>
      </c>
      <c r="G609" s="182">
        <v>289</v>
      </c>
    </row>
    <row r="610" spans="1:7" ht="31.5" x14ac:dyDescent="0.25">
      <c r="A610" s="177" t="s">
        <v>290</v>
      </c>
      <c r="B610" s="178">
        <v>918</v>
      </c>
      <c r="C610" s="179">
        <v>1</v>
      </c>
      <c r="D610" s="179">
        <v>13</v>
      </c>
      <c r="E610" s="180" t="s">
        <v>537</v>
      </c>
      <c r="F610" s="181" t="s">
        <v>291</v>
      </c>
      <c r="G610" s="182">
        <v>289</v>
      </c>
    </row>
    <row r="611" spans="1:7" ht="31.5" x14ac:dyDescent="0.25">
      <c r="A611" s="177" t="s">
        <v>823</v>
      </c>
      <c r="B611" s="178">
        <v>918</v>
      </c>
      <c r="C611" s="179">
        <v>3</v>
      </c>
      <c r="D611" s="179">
        <v>0</v>
      </c>
      <c r="E611" s="180" t="s">
        <v>283</v>
      </c>
      <c r="F611" s="181" t="s">
        <v>283</v>
      </c>
      <c r="G611" s="182">
        <v>6211</v>
      </c>
    </row>
    <row r="612" spans="1:7" ht="31.5" x14ac:dyDescent="0.25">
      <c r="A612" s="177" t="s">
        <v>664</v>
      </c>
      <c r="B612" s="178">
        <v>918</v>
      </c>
      <c r="C612" s="179">
        <v>3</v>
      </c>
      <c r="D612" s="179">
        <v>14</v>
      </c>
      <c r="E612" s="180" t="s">
        <v>283</v>
      </c>
      <c r="F612" s="181" t="s">
        <v>283</v>
      </c>
      <c r="G612" s="182">
        <v>6211</v>
      </c>
    </row>
    <row r="613" spans="1:7" ht="47.25" x14ac:dyDescent="0.25">
      <c r="A613" s="177" t="s">
        <v>626</v>
      </c>
      <c r="B613" s="178">
        <v>918</v>
      </c>
      <c r="C613" s="179">
        <v>3</v>
      </c>
      <c r="D613" s="179">
        <v>14</v>
      </c>
      <c r="E613" s="180" t="s">
        <v>627</v>
      </c>
      <c r="F613" s="181" t="s">
        <v>283</v>
      </c>
      <c r="G613" s="182">
        <v>6211</v>
      </c>
    </row>
    <row r="614" spans="1:7" ht="31.5" x14ac:dyDescent="0.25">
      <c r="A614" s="177" t="s">
        <v>646</v>
      </c>
      <c r="B614" s="178">
        <v>918</v>
      </c>
      <c r="C614" s="179">
        <v>3</v>
      </c>
      <c r="D614" s="179">
        <v>14</v>
      </c>
      <c r="E614" s="180" t="s">
        <v>647</v>
      </c>
      <c r="F614" s="181" t="s">
        <v>283</v>
      </c>
      <c r="G614" s="182">
        <v>6211</v>
      </c>
    </row>
    <row r="615" spans="1:7" ht="45.75" customHeight="1" x14ac:dyDescent="0.25">
      <c r="A615" s="177" t="s">
        <v>660</v>
      </c>
      <c r="B615" s="178">
        <v>918</v>
      </c>
      <c r="C615" s="179">
        <v>3</v>
      </c>
      <c r="D615" s="179">
        <v>14</v>
      </c>
      <c r="E615" s="180" t="s">
        <v>661</v>
      </c>
      <c r="F615" s="181" t="s">
        <v>283</v>
      </c>
      <c r="G615" s="182">
        <v>6211</v>
      </c>
    </row>
    <row r="616" spans="1:7" x14ac:dyDescent="0.25">
      <c r="A616" s="177" t="s">
        <v>300</v>
      </c>
      <c r="B616" s="178">
        <v>918</v>
      </c>
      <c r="C616" s="179">
        <v>3</v>
      </c>
      <c r="D616" s="179">
        <v>14</v>
      </c>
      <c r="E616" s="180" t="s">
        <v>663</v>
      </c>
      <c r="F616" s="181" t="s">
        <v>283</v>
      </c>
      <c r="G616" s="182">
        <v>4156</v>
      </c>
    </row>
    <row r="617" spans="1:7" ht="63" x14ac:dyDescent="0.25">
      <c r="A617" s="177" t="s">
        <v>306</v>
      </c>
      <c r="B617" s="178">
        <v>918</v>
      </c>
      <c r="C617" s="179">
        <v>3</v>
      </c>
      <c r="D617" s="179">
        <v>14</v>
      </c>
      <c r="E617" s="180" t="s">
        <v>663</v>
      </c>
      <c r="F617" s="181" t="s">
        <v>167</v>
      </c>
      <c r="G617" s="182">
        <v>3356.2</v>
      </c>
    </row>
    <row r="618" spans="1:7" ht="31.5" x14ac:dyDescent="0.25">
      <c r="A618" s="177" t="s">
        <v>290</v>
      </c>
      <c r="B618" s="178">
        <v>918</v>
      </c>
      <c r="C618" s="179">
        <v>3</v>
      </c>
      <c r="D618" s="179">
        <v>14</v>
      </c>
      <c r="E618" s="180" t="s">
        <v>663</v>
      </c>
      <c r="F618" s="181" t="s">
        <v>291</v>
      </c>
      <c r="G618" s="182">
        <v>799.8</v>
      </c>
    </row>
    <row r="619" spans="1:7" ht="141.75" customHeight="1" x14ac:dyDescent="0.25">
      <c r="A619" s="177" t="s">
        <v>354</v>
      </c>
      <c r="B619" s="178">
        <v>918</v>
      </c>
      <c r="C619" s="179">
        <v>3</v>
      </c>
      <c r="D619" s="179">
        <v>14</v>
      </c>
      <c r="E619" s="180" t="s">
        <v>665</v>
      </c>
      <c r="F619" s="181" t="s">
        <v>283</v>
      </c>
      <c r="G619" s="182">
        <v>2055</v>
      </c>
    </row>
    <row r="620" spans="1:7" ht="63" x14ac:dyDescent="0.25">
      <c r="A620" s="177" t="s">
        <v>306</v>
      </c>
      <c r="B620" s="178">
        <v>918</v>
      </c>
      <c r="C620" s="179">
        <v>3</v>
      </c>
      <c r="D620" s="179">
        <v>14</v>
      </c>
      <c r="E620" s="180" t="s">
        <v>665</v>
      </c>
      <c r="F620" s="181" t="s">
        <v>167</v>
      </c>
      <c r="G620" s="182">
        <v>2055</v>
      </c>
    </row>
    <row r="621" spans="1:7" x14ac:dyDescent="0.25">
      <c r="A621" s="177" t="s">
        <v>814</v>
      </c>
      <c r="B621" s="178">
        <v>918</v>
      </c>
      <c r="C621" s="179">
        <v>4</v>
      </c>
      <c r="D621" s="179">
        <v>0</v>
      </c>
      <c r="E621" s="180" t="s">
        <v>283</v>
      </c>
      <c r="F621" s="181" t="s">
        <v>283</v>
      </c>
      <c r="G621" s="182">
        <v>346.1</v>
      </c>
    </row>
    <row r="622" spans="1:7" x14ac:dyDescent="0.25">
      <c r="A622" s="177" t="s">
        <v>555</v>
      </c>
      <c r="B622" s="178">
        <v>918</v>
      </c>
      <c r="C622" s="179">
        <v>4</v>
      </c>
      <c r="D622" s="179">
        <v>9</v>
      </c>
      <c r="E622" s="180" t="s">
        <v>283</v>
      </c>
      <c r="F622" s="181" t="s">
        <v>283</v>
      </c>
      <c r="G622" s="182">
        <v>346.1</v>
      </c>
    </row>
    <row r="623" spans="1:7" ht="47.25" x14ac:dyDescent="0.25">
      <c r="A623" s="177" t="s">
        <v>626</v>
      </c>
      <c r="B623" s="178">
        <v>918</v>
      </c>
      <c r="C623" s="179">
        <v>4</v>
      </c>
      <c r="D623" s="179">
        <v>9</v>
      </c>
      <c r="E623" s="180" t="s">
        <v>627</v>
      </c>
      <c r="F623" s="181" t="s">
        <v>283</v>
      </c>
      <c r="G623" s="182">
        <v>346.1</v>
      </c>
    </row>
    <row r="624" spans="1:7" ht="47.25" x14ac:dyDescent="0.25">
      <c r="A624" s="177" t="s">
        <v>628</v>
      </c>
      <c r="B624" s="178">
        <v>918</v>
      </c>
      <c r="C624" s="179">
        <v>4</v>
      </c>
      <c r="D624" s="179">
        <v>9</v>
      </c>
      <c r="E624" s="180" t="s">
        <v>629</v>
      </c>
      <c r="F624" s="181" t="s">
        <v>283</v>
      </c>
      <c r="G624" s="182">
        <v>346.1</v>
      </c>
    </row>
    <row r="625" spans="1:7" ht="47.25" x14ac:dyDescent="0.25">
      <c r="A625" s="177" t="s">
        <v>630</v>
      </c>
      <c r="B625" s="178">
        <v>918</v>
      </c>
      <c r="C625" s="179">
        <v>4</v>
      </c>
      <c r="D625" s="179">
        <v>9</v>
      </c>
      <c r="E625" s="180" t="s">
        <v>631</v>
      </c>
      <c r="F625" s="181" t="s">
        <v>283</v>
      </c>
      <c r="G625" s="182">
        <v>346.1</v>
      </c>
    </row>
    <row r="626" spans="1:7" x14ac:dyDescent="0.25">
      <c r="A626" s="177" t="s">
        <v>634</v>
      </c>
      <c r="B626" s="178">
        <v>918</v>
      </c>
      <c r="C626" s="179">
        <v>4</v>
      </c>
      <c r="D626" s="179">
        <v>9</v>
      </c>
      <c r="E626" s="180" t="s">
        <v>635</v>
      </c>
      <c r="F626" s="181" t="s">
        <v>283</v>
      </c>
      <c r="G626" s="182">
        <v>346.1</v>
      </c>
    </row>
    <row r="627" spans="1:7" ht="31.5" x14ac:dyDescent="0.25">
      <c r="A627" s="177" t="s">
        <v>290</v>
      </c>
      <c r="B627" s="178">
        <v>918</v>
      </c>
      <c r="C627" s="179">
        <v>4</v>
      </c>
      <c r="D627" s="179">
        <v>9</v>
      </c>
      <c r="E627" s="180" t="s">
        <v>635</v>
      </c>
      <c r="F627" s="181" t="s">
        <v>291</v>
      </c>
      <c r="G627" s="182">
        <v>346.1</v>
      </c>
    </row>
    <row r="628" spans="1:7" x14ac:dyDescent="0.25">
      <c r="A628" s="177" t="s">
        <v>815</v>
      </c>
      <c r="B628" s="178">
        <v>918</v>
      </c>
      <c r="C628" s="179">
        <v>5</v>
      </c>
      <c r="D628" s="179">
        <v>0</v>
      </c>
      <c r="E628" s="180" t="s">
        <v>283</v>
      </c>
      <c r="F628" s="181" t="s">
        <v>283</v>
      </c>
      <c r="G628" s="182">
        <v>110792.9</v>
      </c>
    </row>
    <row r="629" spans="1:7" x14ac:dyDescent="0.25">
      <c r="A629" s="177" t="s">
        <v>533</v>
      </c>
      <c r="B629" s="178">
        <v>918</v>
      </c>
      <c r="C629" s="179">
        <v>5</v>
      </c>
      <c r="D629" s="179">
        <v>1</v>
      </c>
      <c r="E629" s="180" t="s">
        <v>283</v>
      </c>
      <c r="F629" s="181" t="s">
        <v>283</v>
      </c>
      <c r="G629" s="182">
        <v>2893.4</v>
      </c>
    </row>
    <row r="630" spans="1:7" ht="47.25" x14ac:dyDescent="0.25">
      <c r="A630" s="177" t="s">
        <v>516</v>
      </c>
      <c r="B630" s="178">
        <v>918</v>
      </c>
      <c r="C630" s="179">
        <v>5</v>
      </c>
      <c r="D630" s="179">
        <v>1</v>
      </c>
      <c r="E630" s="180" t="s">
        <v>517</v>
      </c>
      <c r="F630" s="181" t="s">
        <v>283</v>
      </c>
      <c r="G630" s="182">
        <v>2893.4</v>
      </c>
    </row>
    <row r="631" spans="1:7" ht="63" x14ac:dyDescent="0.25">
      <c r="A631" s="177" t="s">
        <v>518</v>
      </c>
      <c r="B631" s="178">
        <v>918</v>
      </c>
      <c r="C631" s="179">
        <v>5</v>
      </c>
      <c r="D631" s="179">
        <v>1</v>
      </c>
      <c r="E631" s="180" t="s">
        <v>519</v>
      </c>
      <c r="F631" s="181" t="s">
        <v>283</v>
      </c>
      <c r="G631" s="182">
        <v>2893.4</v>
      </c>
    </row>
    <row r="632" spans="1:7" ht="31.5" x14ac:dyDescent="0.25">
      <c r="A632" s="177" t="s">
        <v>520</v>
      </c>
      <c r="B632" s="178">
        <v>918</v>
      </c>
      <c r="C632" s="179">
        <v>5</v>
      </c>
      <c r="D632" s="179">
        <v>1</v>
      </c>
      <c r="E632" s="180" t="s">
        <v>521</v>
      </c>
      <c r="F632" s="181" t="s">
        <v>283</v>
      </c>
      <c r="G632" s="182">
        <v>2812.8</v>
      </c>
    </row>
    <row r="633" spans="1:7" ht="31.5" x14ac:dyDescent="0.25">
      <c r="A633" s="177" t="s">
        <v>538</v>
      </c>
      <c r="B633" s="178">
        <v>918</v>
      </c>
      <c r="C633" s="179">
        <v>5</v>
      </c>
      <c r="D633" s="179">
        <v>1</v>
      </c>
      <c r="E633" s="180" t="s">
        <v>539</v>
      </c>
      <c r="F633" s="181" t="s">
        <v>283</v>
      </c>
      <c r="G633" s="182">
        <v>2812.8</v>
      </c>
    </row>
    <row r="634" spans="1:7" ht="31.5" x14ac:dyDescent="0.25">
      <c r="A634" s="177" t="s">
        <v>290</v>
      </c>
      <c r="B634" s="178">
        <v>918</v>
      </c>
      <c r="C634" s="179">
        <v>5</v>
      </c>
      <c r="D634" s="179">
        <v>1</v>
      </c>
      <c r="E634" s="180" t="s">
        <v>539</v>
      </c>
      <c r="F634" s="181" t="s">
        <v>291</v>
      </c>
      <c r="G634" s="182">
        <v>2812.8</v>
      </c>
    </row>
    <row r="635" spans="1:7" ht="47.25" x14ac:dyDescent="0.25">
      <c r="A635" s="177" t="s">
        <v>540</v>
      </c>
      <c r="B635" s="178">
        <v>918</v>
      </c>
      <c r="C635" s="179">
        <v>5</v>
      </c>
      <c r="D635" s="179">
        <v>1</v>
      </c>
      <c r="E635" s="180" t="s">
        <v>541</v>
      </c>
      <c r="F635" s="181" t="s">
        <v>283</v>
      </c>
      <c r="G635" s="182">
        <v>80.599999999999994</v>
      </c>
    </row>
    <row r="636" spans="1:7" ht="94.5" x14ac:dyDescent="0.25">
      <c r="A636" s="177" t="s">
        <v>459</v>
      </c>
      <c r="B636" s="178">
        <v>918</v>
      </c>
      <c r="C636" s="179">
        <v>5</v>
      </c>
      <c r="D636" s="179">
        <v>1</v>
      </c>
      <c r="E636" s="180" t="s">
        <v>542</v>
      </c>
      <c r="F636" s="181" t="s">
        <v>283</v>
      </c>
      <c r="G636" s="182">
        <v>80.599999999999994</v>
      </c>
    </row>
    <row r="637" spans="1:7" ht="31.5" x14ac:dyDescent="0.25">
      <c r="A637" s="177" t="s">
        <v>290</v>
      </c>
      <c r="B637" s="178">
        <v>918</v>
      </c>
      <c r="C637" s="179">
        <v>5</v>
      </c>
      <c r="D637" s="179">
        <v>1</v>
      </c>
      <c r="E637" s="180" t="s">
        <v>542</v>
      </c>
      <c r="F637" s="181" t="s">
        <v>291</v>
      </c>
      <c r="G637" s="182">
        <v>80.599999999999994</v>
      </c>
    </row>
    <row r="638" spans="1:7" ht="17.25" customHeight="1" x14ac:dyDescent="0.25">
      <c r="A638" s="177" t="s">
        <v>486</v>
      </c>
      <c r="B638" s="178">
        <v>918</v>
      </c>
      <c r="C638" s="179">
        <v>5</v>
      </c>
      <c r="D638" s="179">
        <v>5</v>
      </c>
      <c r="E638" s="180" t="s">
        <v>283</v>
      </c>
      <c r="F638" s="181" t="s">
        <v>283</v>
      </c>
      <c r="G638" s="182">
        <v>107899.5</v>
      </c>
    </row>
    <row r="639" spans="1:7" ht="47.25" x14ac:dyDescent="0.25">
      <c r="A639" s="177" t="s">
        <v>449</v>
      </c>
      <c r="B639" s="178">
        <v>918</v>
      </c>
      <c r="C639" s="179">
        <v>5</v>
      </c>
      <c r="D639" s="179">
        <v>5</v>
      </c>
      <c r="E639" s="180" t="s">
        <v>450</v>
      </c>
      <c r="F639" s="181" t="s">
        <v>283</v>
      </c>
      <c r="G639" s="182">
        <v>9881.9</v>
      </c>
    </row>
    <row r="640" spans="1:7" ht="47.25" x14ac:dyDescent="0.25">
      <c r="A640" s="177" t="s">
        <v>481</v>
      </c>
      <c r="B640" s="178">
        <v>918</v>
      </c>
      <c r="C640" s="179">
        <v>5</v>
      </c>
      <c r="D640" s="179">
        <v>5</v>
      </c>
      <c r="E640" s="180" t="s">
        <v>482</v>
      </c>
      <c r="F640" s="181" t="s">
        <v>283</v>
      </c>
      <c r="G640" s="182">
        <v>9881.9</v>
      </c>
    </row>
    <row r="641" spans="1:7" ht="31.5" x14ac:dyDescent="0.25">
      <c r="A641" s="177" t="s">
        <v>483</v>
      </c>
      <c r="B641" s="178">
        <v>918</v>
      </c>
      <c r="C641" s="179">
        <v>5</v>
      </c>
      <c r="D641" s="179">
        <v>5</v>
      </c>
      <c r="E641" s="180" t="s">
        <v>484</v>
      </c>
      <c r="F641" s="181" t="s">
        <v>283</v>
      </c>
      <c r="G641" s="182">
        <v>8937.2999999999993</v>
      </c>
    </row>
    <row r="642" spans="1:7" ht="31.5" x14ac:dyDescent="0.25">
      <c r="A642" s="177" t="s">
        <v>370</v>
      </c>
      <c r="B642" s="178">
        <v>918</v>
      </c>
      <c r="C642" s="179">
        <v>5</v>
      </c>
      <c r="D642" s="179">
        <v>5</v>
      </c>
      <c r="E642" s="180" t="s">
        <v>485</v>
      </c>
      <c r="F642" s="181" t="s">
        <v>283</v>
      </c>
      <c r="G642" s="182">
        <v>6343.3</v>
      </c>
    </row>
    <row r="643" spans="1:7" ht="63" x14ac:dyDescent="0.25">
      <c r="A643" s="177" t="s">
        <v>306</v>
      </c>
      <c r="B643" s="178">
        <v>918</v>
      </c>
      <c r="C643" s="179">
        <v>5</v>
      </c>
      <c r="D643" s="179">
        <v>5</v>
      </c>
      <c r="E643" s="180" t="s">
        <v>485</v>
      </c>
      <c r="F643" s="181" t="s">
        <v>167</v>
      </c>
      <c r="G643" s="182">
        <v>6319.8</v>
      </c>
    </row>
    <row r="644" spans="1:7" ht="31.5" x14ac:dyDescent="0.25">
      <c r="A644" s="177" t="s">
        <v>290</v>
      </c>
      <c r="B644" s="178">
        <v>918</v>
      </c>
      <c r="C644" s="179">
        <v>5</v>
      </c>
      <c r="D644" s="179">
        <v>5</v>
      </c>
      <c r="E644" s="180" t="s">
        <v>485</v>
      </c>
      <c r="F644" s="181" t="s">
        <v>291</v>
      </c>
      <c r="G644" s="182">
        <v>23.5</v>
      </c>
    </row>
    <row r="645" spans="1:7" ht="157.5" x14ac:dyDescent="0.25">
      <c r="A645" s="177" t="s">
        <v>354</v>
      </c>
      <c r="B645" s="178">
        <v>918</v>
      </c>
      <c r="C645" s="179">
        <v>5</v>
      </c>
      <c r="D645" s="179">
        <v>5</v>
      </c>
      <c r="E645" s="180" t="s">
        <v>487</v>
      </c>
      <c r="F645" s="181" t="s">
        <v>283</v>
      </c>
      <c r="G645" s="182">
        <v>2594</v>
      </c>
    </row>
    <row r="646" spans="1:7" ht="63" x14ac:dyDescent="0.25">
      <c r="A646" s="177" t="s">
        <v>306</v>
      </c>
      <c r="B646" s="178">
        <v>918</v>
      </c>
      <c r="C646" s="179">
        <v>5</v>
      </c>
      <c r="D646" s="179">
        <v>5</v>
      </c>
      <c r="E646" s="180" t="s">
        <v>487</v>
      </c>
      <c r="F646" s="181" t="s">
        <v>167</v>
      </c>
      <c r="G646" s="182">
        <v>2594</v>
      </c>
    </row>
    <row r="647" spans="1:7" ht="31.5" x14ac:dyDescent="0.25">
      <c r="A647" s="177" t="s">
        <v>488</v>
      </c>
      <c r="B647" s="178">
        <v>918</v>
      </c>
      <c r="C647" s="179">
        <v>5</v>
      </c>
      <c r="D647" s="179">
        <v>5</v>
      </c>
      <c r="E647" s="180" t="s">
        <v>489</v>
      </c>
      <c r="F647" s="181" t="s">
        <v>283</v>
      </c>
      <c r="G647" s="182">
        <v>944.6</v>
      </c>
    </row>
    <row r="648" spans="1:7" ht="47.25" x14ac:dyDescent="0.25">
      <c r="A648" s="177" t="s">
        <v>490</v>
      </c>
      <c r="B648" s="178">
        <v>918</v>
      </c>
      <c r="C648" s="179">
        <v>5</v>
      </c>
      <c r="D648" s="179">
        <v>5</v>
      </c>
      <c r="E648" s="180" t="s">
        <v>491</v>
      </c>
      <c r="F648" s="181" t="s">
        <v>283</v>
      </c>
      <c r="G648" s="182">
        <v>944.6</v>
      </c>
    </row>
    <row r="649" spans="1:7" ht="63" x14ac:dyDescent="0.25">
      <c r="A649" s="177" t="s">
        <v>306</v>
      </c>
      <c r="B649" s="178">
        <v>918</v>
      </c>
      <c r="C649" s="179">
        <v>5</v>
      </c>
      <c r="D649" s="179">
        <v>5</v>
      </c>
      <c r="E649" s="180" t="s">
        <v>491</v>
      </c>
      <c r="F649" s="181" t="s">
        <v>167</v>
      </c>
      <c r="G649" s="182">
        <v>899.6</v>
      </c>
    </row>
    <row r="650" spans="1:7" ht="31.5" x14ac:dyDescent="0.25">
      <c r="A650" s="177" t="s">
        <v>290</v>
      </c>
      <c r="B650" s="178">
        <v>918</v>
      </c>
      <c r="C650" s="179">
        <v>5</v>
      </c>
      <c r="D650" s="179">
        <v>5</v>
      </c>
      <c r="E650" s="180" t="s">
        <v>491</v>
      </c>
      <c r="F650" s="181" t="s">
        <v>291</v>
      </c>
      <c r="G650" s="182">
        <v>45</v>
      </c>
    </row>
    <row r="651" spans="1:7" ht="47.25" x14ac:dyDescent="0.25">
      <c r="A651" s="177" t="s">
        <v>626</v>
      </c>
      <c r="B651" s="178">
        <v>918</v>
      </c>
      <c r="C651" s="179">
        <v>5</v>
      </c>
      <c r="D651" s="179">
        <v>5</v>
      </c>
      <c r="E651" s="180" t="s">
        <v>627</v>
      </c>
      <c r="F651" s="181" t="s">
        <v>283</v>
      </c>
      <c r="G651" s="182">
        <v>98017.600000000006</v>
      </c>
    </row>
    <row r="652" spans="1:7" ht="47.25" x14ac:dyDescent="0.25">
      <c r="A652" s="177" t="s">
        <v>628</v>
      </c>
      <c r="B652" s="178">
        <v>918</v>
      </c>
      <c r="C652" s="179">
        <v>5</v>
      </c>
      <c r="D652" s="179">
        <v>5</v>
      </c>
      <c r="E652" s="180" t="s">
        <v>629</v>
      </c>
      <c r="F652" s="181" t="s">
        <v>283</v>
      </c>
      <c r="G652" s="182">
        <v>98017.600000000006</v>
      </c>
    </row>
    <row r="653" spans="1:7" ht="47.25" x14ac:dyDescent="0.25">
      <c r="A653" s="177" t="s">
        <v>630</v>
      </c>
      <c r="B653" s="178">
        <v>918</v>
      </c>
      <c r="C653" s="179">
        <v>5</v>
      </c>
      <c r="D653" s="179">
        <v>5</v>
      </c>
      <c r="E653" s="180" t="s">
        <v>631</v>
      </c>
      <c r="F653" s="181" t="s">
        <v>283</v>
      </c>
      <c r="G653" s="182">
        <v>98017.600000000006</v>
      </c>
    </row>
    <row r="654" spans="1:7" ht="47.25" x14ac:dyDescent="0.25">
      <c r="A654" s="177" t="s">
        <v>636</v>
      </c>
      <c r="B654" s="178">
        <v>918</v>
      </c>
      <c r="C654" s="179">
        <v>5</v>
      </c>
      <c r="D654" s="179">
        <v>5</v>
      </c>
      <c r="E654" s="180" t="s">
        <v>637</v>
      </c>
      <c r="F654" s="181" t="s">
        <v>283</v>
      </c>
      <c r="G654" s="182">
        <v>98017.600000000006</v>
      </c>
    </row>
    <row r="655" spans="1:7" ht="31.5" x14ac:dyDescent="0.25">
      <c r="A655" s="177" t="s">
        <v>457</v>
      </c>
      <c r="B655" s="178">
        <v>918</v>
      </c>
      <c r="C655" s="179">
        <v>5</v>
      </c>
      <c r="D655" s="179">
        <v>5</v>
      </c>
      <c r="E655" s="180" t="s">
        <v>637</v>
      </c>
      <c r="F655" s="181" t="s">
        <v>458</v>
      </c>
      <c r="G655" s="182">
        <v>98017.600000000006</v>
      </c>
    </row>
    <row r="656" spans="1:7" x14ac:dyDescent="0.25">
      <c r="A656" s="177" t="s">
        <v>806</v>
      </c>
      <c r="B656" s="178">
        <v>918</v>
      </c>
      <c r="C656" s="179">
        <v>7</v>
      </c>
      <c r="D656" s="179">
        <v>0</v>
      </c>
      <c r="E656" s="180" t="s">
        <v>283</v>
      </c>
      <c r="F656" s="181" t="s">
        <v>283</v>
      </c>
      <c r="G656" s="182">
        <v>921.4</v>
      </c>
    </row>
    <row r="657" spans="1:7" x14ac:dyDescent="0.25">
      <c r="A657" s="177" t="s">
        <v>312</v>
      </c>
      <c r="B657" s="178">
        <v>918</v>
      </c>
      <c r="C657" s="179">
        <v>7</v>
      </c>
      <c r="D657" s="179">
        <v>2</v>
      </c>
      <c r="E657" s="180" t="s">
        <v>283</v>
      </c>
      <c r="F657" s="181" t="s">
        <v>283</v>
      </c>
      <c r="G657" s="182">
        <v>870</v>
      </c>
    </row>
    <row r="658" spans="1:7" ht="47.25" x14ac:dyDescent="0.25">
      <c r="A658" s="177" t="s">
        <v>449</v>
      </c>
      <c r="B658" s="178">
        <v>918</v>
      </c>
      <c r="C658" s="179">
        <v>7</v>
      </c>
      <c r="D658" s="179">
        <v>2</v>
      </c>
      <c r="E658" s="180" t="s">
        <v>450</v>
      </c>
      <c r="F658" s="181" t="s">
        <v>283</v>
      </c>
      <c r="G658" s="182">
        <v>870</v>
      </c>
    </row>
    <row r="659" spans="1:7" ht="47.25" x14ac:dyDescent="0.25">
      <c r="A659" s="177" t="s">
        <v>451</v>
      </c>
      <c r="B659" s="178">
        <v>918</v>
      </c>
      <c r="C659" s="179">
        <v>7</v>
      </c>
      <c r="D659" s="179">
        <v>2</v>
      </c>
      <c r="E659" s="180" t="s">
        <v>452</v>
      </c>
      <c r="F659" s="181" t="s">
        <v>283</v>
      </c>
      <c r="G659" s="182">
        <v>870</v>
      </c>
    </row>
    <row r="660" spans="1:7" ht="47.25" x14ac:dyDescent="0.25">
      <c r="A660" s="177" t="s">
        <v>453</v>
      </c>
      <c r="B660" s="178">
        <v>918</v>
      </c>
      <c r="C660" s="179">
        <v>7</v>
      </c>
      <c r="D660" s="179">
        <v>2</v>
      </c>
      <c r="E660" s="180" t="s">
        <v>454</v>
      </c>
      <c r="F660" s="181" t="s">
        <v>283</v>
      </c>
      <c r="G660" s="182">
        <v>870</v>
      </c>
    </row>
    <row r="661" spans="1:7" ht="31.5" x14ac:dyDescent="0.25">
      <c r="A661" s="177" t="s">
        <v>455</v>
      </c>
      <c r="B661" s="178">
        <v>918</v>
      </c>
      <c r="C661" s="179">
        <v>7</v>
      </c>
      <c r="D661" s="179">
        <v>2</v>
      </c>
      <c r="E661" s="180" t="s">
        <v>456</v>
      </c>
      <c r="F661" s="181" t="s">
        <v>283</v>
      </c>
      <c r="G661" s="182">
        <v>870</v>
      </c>
    </row>
    <row r="662" spans="1:7" ht="31.5" x14ac:dyDescent="0.25">
      <c r="A662" s="177" t="s">
        <v>457</v>
      </c>
      <c r="B662" s="178">
        <v>918</v>
      </c>
      <c r="C662" s="179">
        <v>7</v>
      </c>
      <c r="D662" s="179">
        <v>2</v>
      </c>
      <c r="E662" s="180" t="s">
        <v>456</v>
      </c>
      <c r="F662" s="181" t="s">
        <v>458</v>
      </c>
      <c r="G662" s="182">
        <v>870</v>
      </c>
    </row>
    <row r="663" spans="1:7" ht="31.5" x14ac:dyDescent="0.25">
      <c r="A663" s="177" t="s">
        <v>299</v>
      </c>
      <c r="B663" s="178">
        <v>918</v>
      </c>
      <c r="C663" s="179">
        <v>7</v>
      </c>
      <c r="D663" s="179">
        <v>5</v>
      </c>
      <c r="E663" s="180" t="s">
        <v>283</v>
      </c>
      <c r="F663" s="181" t="s">
        <v>283</v>
      </c>
      <c r="G663" s="182">
        <v>51.4</v>
      </c>
    </row>
    <row r="664" spans="1:7" ht="47.25" x14ac:dyDescent="0.25">
      <c r="A664" s="177" t="s">
        <v>626</v>
      </c>
      <c r="B664" s="178">
        <v>918</v>
      </c>
      <c r="C664" s="179">
        <v>7</v>
      </c>
      <c r="D664" s="179">
        <v>5</v>
      </c>
      <c r="E664" s="180" t="s">
        <v>627</v>
      </c>
      <c r="F664" s="181" t="s">
        <v>283</v>
      </c>
      <c r="G664" s="182">
        <v>51.4</v>
      </c>
    </row>
    <row r="665" spans="1:7" ht="31.5" x14ac:dyDescent="0.25">
      <c r="A665" s="177" t="s">
        <v>646</v>
      </c>
      <c r="B665" s="178">
        <v>918</v>
      </c>
      <c r="C665" s="179">
        <v>7</v>
      </c>
      <c r="D665" s="179">
        <v>5</v>
      </c>
      <c r="E665" s="180" t="s">
        <v>647</v>
      </c>
      <c r="F665" s="181" t="s">
        <v>283</v>
      </c>
      <c r="G665" s="182">
        <v>51.4</v>
      </c>
    </row>
    <row r="666" spans="1:7" ht="47.25" customHeight="1" x14ac:dyDescent="0.25">
      <c r="A666" s="177" t="s">
        <v>660</v>
      </c>
      <c r="B666" s="178">
        <v>918</v>
      </c>
      <c r="C666" s="179">
        <v>7</v>
      </c>
      <c r="D666" s="179">
        <v>5</v>
      </c>
      <c r="E666" s="180" t="s">
        <v>661</v>
      </c>
      <c r="F666" s="181" t="s">
        <v>283</v>
      </c>
      <c r="G666" s="182">
        <v>51.4</v>
      </c>
    </row>
    <row r="667" spans="1:7" ht="31.5" x14ac:dyDescent="0.25">
      <c r="A667" s="177" t="s">
        <v>297</v>
      </c>
      <c r="B667" s="178">
        <v>918</v>
      </c>
      <c r="C667" s="179">
        <v>7</v>
      </c>
      <c r="D667" s="179">
        <v>5</v>
      </c>
      <c r="E667" s="180" t="s">
        <v>662</v>
      </c>
      <c r="F667" s="181" t="s">
        <v>283</v>
      </c>
      <c r="G667" s="182">
        <v>51.4</v>
      </c>
    </row>
    <row r="668" spans="1:7" ht="31.5" x14ac:dyDescent="0.25">
      <c r="A668" s="177" t="s">
        <v>290</v>
      </c>
      <c r="B668" s="178">
        <v>918</v>
      </c>
      <c r="C668" s="179">
        <v>7</v>
      </c>
      <c r="D668" s="179">
        <v>5</v>
      </c>
      <c r="E668" s="180" t="s">
        <v>662</v>
      </c>
      <c r="F668" s="181" t="s">
        <v>291</v>
      </c>
      <c r="G668" s="182">
        <v>51.4</v>
      </c>
    </row>
    <row r="669" spans="1:7" x14ac:dyDescent="0.25">
      <c r="A669" s="177" t="s">
        <v>807</v>
      </c>
      <c r="B669" s="178">
        <v>918</v>
      </c>
      <c r="C669" s="179">
        <v>8</v>
      </c>
      <c r="D669" s="179">
        <v>0</v>
      </c>
      <c r="E669" s="180" t="s">
        <v>283</v>
      </c>
      <c r="F669" s="181" t="s">
        <v>283</v>
      </c>
      <c r="G669" s="182">
        <v>3846</v>
      </c>
    </row>
    <row r="670" spans="1:7" x14ac:dyDescent="0.25">
      <c r="A670" s="177" t="s">
        <v>397</v>
      </c>
      <c r="B670" s="178">
        <v>918</v>
      </c>
      <c r="C670" s="179">
        <v>8</v>
      </c>
      <c r="D670" s="179">
        <v>1</v>
      </c>
      <c r="E670" s="180" t="s">
        <v>283</v>
      </c>
      <c r="F670" s="181" t="s">
        <v>283</v>
      </c>
      <c r="G670" s="182">
        <v>3846</v>
      </c>
    </row>
    <row r="671" spans="1:7" ht="47.25" x14ac:dyDescent="0.25">
      <c r="A671" s="177" t="s">
        <v>449</v>
      </c>
      <c r="B671" s="178">
        <v>918</v>
      </c>
      <c r="C671" s="179">
        <v>8</v>
      </c>
      <c r="D671" s="179">
        <v>1</v>
      </c>
      <c r="E671" s="180" t="s">
        <v>450</v>
      </c>
      <c r="F671" s="181" t="s">
        <v>283</v>
      </c>
      <c r="G671" s="182">
        <v>3846</v>
      </c>
    </row>
    <row r="672" spans="1:7" ht="47.25" x14ac:dyDescent="0.25">
      <c r="A672" s="177" t="s">
        <v>451</v>
      </c>
      <c r="B672" s="178">
        <v>918</v>
      </c>
      <c r="C672" s="179">
        <v>8</v>
      </c>
      <c r="D672" s="179">
        <v>1</v>
      </c>
      <c r="E672" s="180" t="s">
        <v>452</v>
      </c>
      <c r="F672" s="181" t="s">
        <v>283</v>
      </c>
      <c r="G672" s="182">
        <v>3846</v>
      </c>
    </row>
    <row r="673" spans="1:7" ht="47.25" x14ac:dyDescent="0.25">
      <c r="A673" s="177" t="s">
        <v>453</v>
      </c>
      <c r="B673" s="178">
        <v>918</v>
      </c>
      <c r="C673" s="179">
        <v>8</v>
      </c>
      <c r="D673" s="179">
        <v>1</v>
      </c>
      <c r="E673" s="180" t="s">
        <v>454</v>
      </c>
      <c r="F673" s="181" t="s">
        <v>283</v>
      </c>
      <c r="G673" s="182">
        <v>3846</v>
      </c>
    </row>
    <row r="674" spans="1:7" ht="94.5" x14ac:dyDescent="0.25">
      <c r="A674" s="177" t="s">
        <v>459</v>
      </c>
      <c r="B674" s="178">
        <v>918</v>
      </c>
      <c r="C674" s="179">
        <v>8</v>
      </c>
      <c r="D674" s="179">
        <v>1</v>
      </c>
      <c r="E674" s="180" t="s">
        <v>460</v>
      </c>
      <c r="F674" s="181" t="s">
        <v>283</v>
      </c>
      <c r="G674" s="182">
        <v>3846</v>
      </c>
    </row>
    <row r="675" spans="1:7" ht="31.5" x14ac:dyDescent="0.25">
      <c r="A675" s="177" t="s">
        <v>457</v>
      </c>
      <c r="B675" s="178">
        <v>918</v>
      </c>
      <c r="C675" s="179">
        <v>8</v>
      </c>
      <c r="D675" s="179">
        <v>1</v>
      </c>
      <c r="E675" s="180" t="s">
        <v>460</v>
      </c>
      <c r="F675" s="181" t="s">
        <v>458</v>
      </c>
      <c r="G675" s="182">
        <v>3846</v>
      </c>
    </row>
    <row r="676" spans="1:7" x14ac:dyDescent="0.25">
      <c r="A676" s="177" t="s">
        <v>809</v>
      </c>
      <c r="B676" s="178">
        <v>918</v>
      </c>
      <c r="C676" s="179">
        <v>10</v>
      </c>
      <c r="D676" s="179">
        <v>0</v>
      </c>
      <c r="E676" s="180" t="s">
        <v>283</v>
      </c>
      <c r="F676" s="181" t="s">
        <v>283</v>
      </c>
      <c r="G676" s="182">
        <v>10200</v>
      </c>
    </row>
    <row r="677" spans="1:7" x14ac:dyDescent="0.25">
      <c r="A677" s="177" t="s">
        <v>492</v>
      </c>
      <c r="B677" s="178">
        <v>918</v>
      </c>
      <c r="C677" s="179">
        <v>10</v>
      </c>
      <c r="D677" s="179">
        <v>3</v>
      </c>
      <c r="E677" s="180" t="s">
        <v>283</v>
      </c>
      <c r="F677" s="181" t="s">
        <v>283</v>
      </c>
      <c r="G677" s="182">
        <v>10200</v>
      </c>
    </row>
    <row r="678" spans="1:7" ht="47.25" x14ac:dyDescent="0.25">
      <c r="A678" s="177" t="s">
        <v>449</v>
      </c>
      <c r="B678" s="178">
        <v>918</v>
      </c>
      <c r="C678" s="179">
        <v>10</v>
      </c>
      <c r="D678" s="179">
        <v>3</v>
      </c>
      <c r="E678" s="180" t="s">
        <v>450</v>
      </c>
      <c r="F678" s="181" t="s">
        <v>283</v>
      </c>
      <c r="G678" s="182">
        <v>10200</v>
      </c>
    </row>
    <row r="679" spans="1:7" ht="47.25" x14ac:dyDescent="0.25">
      <c r="A679" s="177" t="s">
        <v>481</v>
      </c>
      <c r="B679" s="178">
        <v>918</v>
      </c>
      <c r="C679" s="179">
        <v>10</v>
      </c>
      <c r="D679" s="179">
        <v>3</v>
      </c>
      <c r="E679" s="180" t="s">
        <v>482</v>
      </c>
      <c r="F679" s="181" t="s">
        <v>283</v>
      </c>
      <c r="G679" s="182">
        <v>10200</v>
      </c>
    </row>
    <row r="680" spans="1:7" ht="31.5" x14ac:dyDescent="0.25">
      <c r="A680" s="177" t="s">
        <v>488</v>
      </c>
      <c r="B680" s="178">
        <v>918</v>
      </c>
      <c r="C680" s="179">
        <v>10</v>
      </c>
      <c r="D680" s="179">
        <v>3</v>
      </c>
      <c r="E680" s="180" t="s">
        <v>489</v>
      </c>
      <c r="F680" s="181" t="s">
        <v>283</v>
      </c>
      <c r="G680" s="182">
        <v>10200</v>
      </c>
    </row>
    <row r="681" spans="1:7" ht="47.25" x14ac:dyDescent="0.25">
      <c r="A681" s="177" t="s">
        <v>490</v>
      </c>
      <c r="B681" s="178">
        <v>918</v>
      </c>
      <c r="C681" s="179">
        <v>10</v>
      </c>
      <c r="D681" s="179">
        <v>3</v>
      </c>
      <c r="E681" s="180" t="s">
        <v>491</v>
      </c>
      <c r="F681" s="181" t="s">
        <v>283</v>
      </c>
      <c r="G681" s="182">
        <v>10200</v>
      </c>
    </row>
    <row r="682" spans="1:7" ht="31.5" x14ac:dyDescent="0.25">
      <c r="A682" s="177" t="s">
        <v>290</v>
      </c>
      <c r="B682" s="178">
        <v>918</v>
      </c>
      <c r="C682" s="179">
        <v>10</v>
      </c>
      <c r="D682" s="179">
        <v>3</v>
      </c>
      <c r="E682" s="180" t="s">
        <v>491</v>
      </c>
      <c r="F682" s="181" t="s">
        <v>291</v>
      </c>
      <c r="G682" s="182">
        <v>230</v>
      </c>
    </row>
    <row r="683" spans="1:7" x14ac:dyDescent="0.25">
      <c r="A683" s="177" t="s">
        <v>329</v>
      </c>
      <c r="B683" s="178">
        <v>918</v>
      </c>
      <c r="C683" s="179">
        <v>10</v>
      </c>
      <c r="D683" s="179">
        <v>3</v>
      </c>
      <c r="E683" s="180" t="s">
        <v>491</v>
      </c>
      <c r="F683" s="181" t="s">
        <v>330</v>
      </c>
      <c r="G683" s="182">
        <v>9970</v>
      </c>
    </row>
    <row r="684" spans="1:7" x14ac:dyDescent="0.25">
      <c r="A684" s="177" t="s">
        <v>821</v>
      </c>
      <c r="B684" s="178">
        <v>918</v>
      </c>
      <c r="C684" s="179">
        <v>11</v>
      </c>
      <c r="D684" s="179">
        <v>0</v>
      </c>
      <c r="E684" s="180" t="s">
        <v>283</v>
      </c>
      <c r="F684" s="181" t="s">
        <v>283</v>
      </c>
      <c r="G684" s="182">
        <v>2264.6999999999998</v>
      </c>
    </row>
    <row r="685" spans="1:7" x14ac:dyDescent="0.25">
      <c r="A685" s="177" t="s">
        <v>682</v>
      </c>
      <c r="B685" s="178">
        <v>918</v>
      </c>
      <c r="C685" s="179">
        <v>11</v>
      </c>
      <c r="D685" s="179">
        <v>1</v>
      </c>
      <c r="E685" s="180" t="s">
        <v>283</v>
      </c>
      <c r="F685" s="181" t="s">
        <v>283</v>
      </c>
      <c r="G685" s="182">
        <v>2264.6999999999998</v>
      </c>
    </row>
    <row r="686" spans="1:7" ht="47.25" x14ac:dyDescent="0.25">
      <c r="A686" s="177" t="s">
        <v>666</v>
      </c>
      <c r="B686" s="178">
        <v>918</v>
      </c>
      <c r="C686" s="179">
        <v>11</v>
      </c>
      <c r="D686" s="179">
        <v>1</v>
      </c>
      <c r="E686" s="180" t="s">
        <v>667</v>
      </c>
      <c r="F686" s="181" t="s">
        <v>283</v>
      </c>
      <c r="G686" s="182">
        <v>2264.6999999999998</v>
      </c>
    </row>
    <row r="687" spans="1:7" ht="47.25" x14ac:dyDescent="0.25">
      <c r="A687" s="177" t="s">
        <v>676</v>
      </c>
      <c r="B687" s="178">
        <v>918</v>
      </c>
      <c r="C687" s="179">
        <v>11</v>
      </c>
      <c r="D687" s="179">
        <v>1</v>
      </c>
      <c r="E687" s="180" t="s">
        <v>677</v>
      </c>
      <c r="F687" s="181" t="s">
        <v>283</v>
      </c>
      <c r="G687" s="182">
        <v>2264.6999999999998</v>
      </c>
    </row>
    <row r="688" spans="1:7" ht="31.5" x14ac:dyDescent="0.25">
      <c r="A688" s="177" t="s">
        <v>689</v>
      </c>
      <c r="B688" s="178">
        <v>918</v>
      </c>
      <c r="C688" s="179">
        <v>11</v>
      </c>
      <c r="D688" s="179">
        <v>1</v>
      </c>
      <c r="E688" s="180" t="s">
        <v>690</v>
      </c>
      <c r="F688" s="181" t="s">
        <v>283</v>
      </c>
      <c r="G688" s="182">
        <v>2264.6999999999998</v>
      </c>
    </row>
    <row r="689" spans="1:7" ht="126" x14ac:dyDescent="0.25">
      <c r="A689" s="177" t="s">
        <v>693</v>
      </c>
      <c r="B689" s="178">
        <v>918</v>
      </c>
      <c r="C689" s="179">
        <v>11</v>
      </c>
      <c r="D689" s="179">
        <v>1</v>
      </c>
      <c r="E689" s="180" t="s">
        <v>694</v>
      </c>
      <c r="F689" s="181" t="s">
        <v>283</v>
      </c>
      <c r="G689" s="182">
        <v>2264.6999999999998</v>
      </c>
    </row>
    <row r="690" spans="1:7" ht="31.5" x14ac:dyDescent="0.25">
      <c r="A690" s="177" t="s">
        <v>457</v>
      </c>
      <c r="B690" s="178">
        <v>918</v>
      </c>
      <c r="C690" s="179">
        <v>11</v>
      </c>
      <c r="D690" s="179">
        <v>1</v>
      </c>
      <c r="E690" s="180" t="s">
        <v>694</v>
      </c>
      <c r="F690" s="181" t="s">
        <v>458</v>
      </c>
      <c r="G690" s="182">
        <v>2264.6999999999998</v>
      </c>
    </row>
    <row r="691" spans="1:7" s="176" customFormat="1" x14ac:dyDescent="0.25">
      <c r="A691" s="170" t="s">
        <v>824</v>
      </c>
      <c r="B691" s="171">
        <v>923</v>
      </c>
      <c r="C691" s="172">
        <v>0</v>
      </c>
      <c r="D691" s="172">
        <v>0</v>
      </c>
      <c r="E691" s="173" t="s">
        <v>283</v>
      </c>
      <c r="F691" s="174" t="s">
        <v>283</v>
      </c>
      <c r="G691" s="175">
        <v>2829.8</v>
      </c>
    </row>
    <row r="692" spans="1:7" x14ac:dyDescent="0.25">
      <c r="A692" s="177" t="s">
        <v>811</v>
      </c>
      <c r="B692" s="178">
        <v>923</v>
      </c>
      <c r="C692" s="179">
        <v>1</v>
      </c>
      <c r="D692" s="179">
        <v>0</v>
      </c>
      <c r="E692" s="180" t="s">
        <v>283</v>
      </c>
      <c r="F692" s="181" t="s">
        <v>283</v>
      </c>
      <c r="G692" s="182">
        <v>2819.8</v>
      </c>
    </row>
    <row r="693" spans="1:7" ht="47.25" x14ac:dyDescent="0.25">
      <c r="A693" s="177" t="s">
        <v>501</v>
      </c>
      <c r="B693" s="178">
        <v>923</v>
      </c>
      <c r="C693" s="179">
        <v>1</v>
      </c>
      <c r="D693" s="179">
        <v>6</v>
      </c>
      <c r="E693" s="180" t="s">
        <v>283</v>
      </c>
      <c r="F693" s="181" t="s">
        <v>283</v>
      </c>
      <c r="G693" s="182">
        <v>2819.8</v>
      </c>
    </row>
    <row r="694" spans="1:7" x14ac:dyDescent="0.25">
      <c r="A694" s="177" t="s">
        <v>749</v>
      </c>
      <c r="B694" s="178">
        <v>923</v>
      </c>
      <c r="C694" s="179">
        <v>1</v>
      </c>
      <c r="D694" s="179">
        <v>6</v>
      </c>
      <c r="E694" s="180" t="s">
        <v>750</v>
      </c>
      <c r="F694" s="181" t="s">
        <v>283</v>
      </c>
      <c r="G694" s="182">
        <v>2819.8</v>
      </c>
    </row>
    <row r="695" spans="1:7" ht="31.5" x14ac:dyDescent="0.25">
      <c r="A695" s="177" t="s">
        <v>762</v>
      </c>
      <c r="B695" s="178">
        <v>923</v>
      </c>
      <c r="C695" s="179">
        <v>1</v>
      </c>
      <c r="D695" s="179">
        <v>6</v>
      </c>
      <c r="E695" s="180" t="s">
        <v>763</v>
      </c>
      <c r="F695" s="181" t="s">
        <v>283</v>
      </c>
      <c r="G695" s="182">
        <v>2819.8</v>
      </c>
    </row>
    <row r="696" spans="1:7" ht="31.5" x14ac:dyDescent="0.25">
      <c r="A696" s="177" t="s">
        <v>764</v>
      </c>
      <c r="B696" s="178">
        <v>923</v>
      </c>
      <c r="C696" s="179">
        <v>1</v>
      </c>
      <c r="D696" s="179">
        <v>6</v>
      </c>
      <c r="E696" s="180" t="s">
        <v>765</v>
      </c>
      <c r="F696" s="181" t="s">
        <v>283</v>
      </c>
      <c r="G696" s="182">
        <v>521.70000000000005</v>
      </c>
    </row>
    <row r="697" spans="1:7" x14ac:dyDescent="0.25">
      <c r="A697" s="177" t="s">
        <v>435</v>
      </c>
      <c r="B697" s="178">
        <v>923</v>
      </c>
      <c r="C697" s="179">
        <v>1</v>
      </c>
      <c r="D697" s="179">
        <v>6</v>
      </c>
      <c r="E697" s="180" t="s">
        <v>766</v>
      </c>
      <c r="F697" s="181" t="s">
        <v>283</v>
      </c>
      <c r="G697" s="182">
        <v>521.70000000000005</v>
      </c>
    </row>
    <row r="698" spans="1:7" ht="63" x14ac:dyDescent="0.25">
      <c r="A698" s="177" t="s">
        <v>306</v>
      </c>
      <c r="B698" s="178">
        <v>923</v>
      </c>
      <c r="C698" s="179">
        <v>1</v>
      </c>
      <c r="D698" s="179">
        <v>6</v>
      </c>
      <c r="E698" s="180" t="s">
        <v>766</v>
      </c>
      <c r="F698" s="181" t="s">
        <v>167</v>
      </c>
      <c r="G698" s="182">
        <v>521.70000000000005</v>
      </c>
    </row>
    <row r="699" spans="1:7" ht="31.5" x14ac:dyDescent="0.25">
      <c r="A699" s="177" t="s">
        <v>767</v>
      </c>
      <c r="B699" s="178">
        <v>923</v>
      </c>
      <c r="C699" s="179">
        <v>1</v>
      </c>
      <c r="D699" s="179">
        <v>6</v>
      </c>
      <c r="E699" s="180" t="s">
        <v>768</v>
      </c>
      <c r="F699" s="181" t="s">
        <v>283</v>
      </c>
      <c r="G699" s="182">
        <v>2298.1</v>
      </c>
    </row>
    <row r="700" spans="1:7" x14ac:dyDescent="0.25">
      <c r="A700" s="177" t="s">
        <v>435</v>
      </c>
      <c r="B700" s="178">
        <v>923</v>
      </c>
      <c r="C700" s="179">
        <v>1</v>
      </c>
      <c r="D700" s="179">
        <v>6</v>
      </c>
      <c r="E700" s="180" t="s">
        <v>770</v>
      </c>
      <c r="F700" s="181" t="s">
        <v>283</v>
      </c>
      <c r="G700" s="182">
        <v>1863.1</v>
      </c>
    </row>
    <row r="701" spans="1:7" ht="63" x14ac:dyDescent="0.25">
      <c r="A701" s="177" t="s">
        <v>306</v>
      </c>
      <c r="B701" s="178">
        <v>923</v>
      </c>
      <c r="C701" s="179">
        <v>1</v>
      </c>
      <c r="D701" s="179">
        <v>6</v>
      </c>
      <c r="E701" s="180" t="s">
        <v>770</v>
      </c>
      <c r="F701" s="181" t="s">
        <v>167</v>
      </c>
      <c r="G701" s="182">
        <v>1819.5</v>
      </c>
    </row>
    <row r="702" spans="1:7" ht="31.5" x14ac:dyDescent="0.25">
      <c r="A702" s="177" t="s">
        <v>290</v>
      </c>
      <c r="B702" s="178">
        <v>923</v>
      </c>
      <c r="C702" s="179">
        <v>1</v>
      </c>
      <c r="D702" s="179">
        <v>6</v>
      </c>
      <c r="E702" s="180" t="s">
        <v>770</v>
      </c>
      <c r="F702" s="181" t="s">
        <v>291</v>
      </c>
      <c r="G702" s="182">
        <v>43.6</v>
      </c>
    </row>
    <row r="703" spans="1:7" ht="126" customHeight="1" x14ac:dyDescent="0.25">
      <c r="A703" s="177" t="s">
        <v>354</v>
      </c>
      <c r="B703" s="178">
        <v>923</v>
      </c>
      <c r="C703" s="179">
        <v>1</v>
      </c>
      <c r="D703" s="179">
        <v>6</v>
      </c>
      <c r="E703" s="180" t="s">
        <v>771</v>
      </c>
      <c r="F703" s="181" t="s">
        <v>283</v>
      </c>
      <c r="G703" s="182">
        <v>435</v>
      </c>
    </row>
    <row r="704" spans="1:7" ht="63" x14ac:dyDescent="0.25">
      <c r="A704" s="177" t="s">
        <v>306</v>
      </c>
      <c r="B704" s="178">
        <v>923</v>
      </c>
      <c r="C704" s="179">
        <v>1</v>
      </c>
      <c r="D704" s="179">
        <v>6</v>
      </c>
      <c r="E704" s="180" t="s">
        <v>771</v>
      </c>
      <c r="F704" s="181" t="s">
        <v>167</v>
      </c>
      <c r="G704" s="182">
        <v>435</v>
      </c>
    </row>
    <row r="705" spans="1:7" x14ac:dyDescent="0.25">
      <c r="A705" s="177" t="s">
        <v>806</v>
      </c>
      <c r="B705" s="178">
        <v>923</v>
      </c>
      <c r="C705" s="179">
        <v>7</v>
      </c>
      <c r="D705" s="179">
        <v>0</v>
      </c>
      <c r="E705" s="180" t="s">
        <v>283</v>
      </c>
      <c r="F705" s="181" t="s">
        <v>283</v>
      </c>
      <c r="G705" s="182">
        <v>10</v>
      </c>
    </row>
    <row r="706" spans="1:7" ht="31.5" x14ac:dyDescent="0.25">
      <c r="A706" s="177" t="s">
        <v>299</v>
      </c>
      <c r="B706" s="178">
        <v>923</v>
      </c>
      <c r="C706" s="179">
        <v>7</v>
      </c>
      <c r="D706" s="179">
        <v>5</v>
      </c>
      <c r="E706" s="180" t="s">
        <v>283</v>
      </c>
      <c r="F706" s="181" t="s">
        <v>283</v>
      </c>
      <c r="G706" s="182">
        <v>10</v>
      </c>
    </row>
    <row r="707" spans="1:7" x14ac:dyDescent="0.25">
      <c r="A707" s="177" t="s">
        <v>749</v>
      </c>
      <c r="B707" s="178">
        <v>923</v>
      </c>
      <c r="C707" s="179">
        <v>7</v>
      </c>
      <c r="D707" s="179">
        <v>5</v>
      </c>
      <c r="E707" s="180" t="s">
        <v>750</v>
      </c>
      <c r="F707" s="181" t="s">
        <v>283</v>
      </c>
      <c r="G707" s="182">
        <v>10</v>
      </c>
    </row>
    <row r="708" spans="1:7" ht="31.5" x14ac:dyDescent="0.25">
      <c r="A708" s="177" t="s">
        <v>762</v>
      </c>
      <c r="B708" s="178">
        <v>923</v>
      </c>
      <c r="C708" s="179">
        <v>7</v>
      </c>
      <c r="D708" s="179">
        <v>5</v>
      </c>
      <c r="E708" s="180" t="s">
        <v>763</v>
      </c>
      <c r="F708" s="181" t="s">
        <v>283</v>
      </c>
      <c r="G708" s="182">
        <v>10</v>
      </c>
    </row>
    <row r="709" spans="1:7" ht="31.5" x14ac:dyDescent="0.25">
      <c r="A709" s="177" t="s">
        <v>767</v>
      </c>
      <c r="B709" s="178">
        <v>923</v>
      </c>
      <c r="C709" s="179">
        <v>7</v>
      </c>
      <c r="D709" s="179">
        <v>5</v>
      </c>
      <c r="E709" s="180" t="s">
        <v>768</v>
      </c>
      <c r="F709" s="181" t="s">
        <v>283</v>
      </c>
      <c r="G709" s="182">
        <v>10</v>
      </c>
    </row>
    <row r="710" spans="1:7" ht="31.5" x14ac:dyDescent="0.25">
      <c r="A710" s="177" t="s">
        <v>297</v>
      </c>
      <c r="B710" s="178">
        <v>923</v>
      </c>
      <c r="C710" s="179">
        <v>7</v>
      </c>
      <c r="D710" s="179">
        <v>5</v>
      </c>
      <c r="E710" s="180" t="s">
        <v>769</v>
      </c>
      <c r="F710" s="181" t="s">
        <v>283</v>
      </c>
      <c r="G710" s="182">
        <v>10</v>
      </c>
    </row>
    <row r="711" spans="1:7" ht="31.5" x14ac:dyDescent="0.25">
      <c r="A711" s="177" t="s">
        <v>290</v>
      </c>
      <c r="B711" s="178">
        <v>923</v>
      </c>
      <c r="C711" s="179">
        <v>7</v>
      </c>
      <c r="D711" s="179">
        <v>5</v>
      </c>
      <c r="E711" s="180" t="s">
        <v>769</v>
      </c>
      <c r="F711" s="181" t="s">
        <v>291</v>
      </c>
      <c r="G711" s="182">
        <v>10</v>
      </c>
    </row>
    <row r="712" spans="1:7" x14ac:dyDescent="0.25">
      <c r="A712" s="270" t="s">
        <v>799</v>
      </c>
      <c r="B712" s="271"/>
      <c r="C712" s="271"/>
      <c r="D712" s="271"/>
      <c r="E712" s="271"/>
      <c r="F712" s="272"/>
      <c r="G712" s="175">
        <v>1423879.6</v>
      </c>
    </row>
    <row r="713" spans="1:7" ht="25.5" customHeight="1" x14ac:dyDescent="0.25">
      <c r="A713" s="183"/>
      <c r="B713" s="184"/>
      <c r="C713" s="184"/>
      <c r="D713" s="184"/>
      <c r="E713" s="166"/>
      <c r="F713" s="166"/>
      <c r="G713" s="167"/>
    </row>
    <row r="714" spans="1:7" ht="11.25" customHeight="1" x14ac:dyDescent="0.25">
      <c r="A714" s="185"/>
      <c r="B714" s="166"/>
      <c r="C714" s="166"/>
      <c r="D714" s="166"/>
      <c r="E714" s="166"/>
      <c r="F714" s="166"/>
      <c r="G714" s="167"/>
    </row>
    <row r="715" spans="1:7" x14ac:dyDescent="0.25">
      <c r="A715" s="164" t="s">
        <v>2</v>
      </c>
      <c r="F715" s="267" t="s">
        <v>0</v>
      </c>
      <c r="G715" s="267"/>
    </row>
  </sheetData>
  <autoFilter ref="A18:AB712" xr:uid="{00000000-0009-0000-0000-000005000000}"/>
  <mergeCells count="6">
    <mergeCell ref="F715:G715"/>
    <mergeCell ref="A14:G14"/>
    <mergeCell ref="A16:A17"/>
    <mergeCell ref="B16:F16"/>
    <mergeCell ref="G16:G17"/>
    <mergeCell ref="A712:F712"/>
  </mergeCells>
  <pageMargins left="0.78740157480314965" right="0.39370078740157483" top="0.78740157480314965" bottom="0.39370078740157483" header="0.51181102362204722" footer="0.11811023622047245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I37"/>
  <sheetViews>
    <sheetView topLeftCell="A4" workbookViewId="0">
      <selection activeCell="J15" sqref="J15"/>
    </sheetView>
  </sheetViews>
  <sheetFormatPr defaultColWidth="9.140625" defaultRowHeight="15" x14ac:dyDescent="0.25"/>
  <cols>
    <col min="1" max="1" width="10.42578125" style="204" customWidth="1"/>
    <col min="2" max="2" width="34.42578125" style="204" customWidth="1"/>
    <col min="3" max="3" width="17.28515625" style="204" customWidth="1"/>
    <col min="4" max="4" width="17" style="206" customWidth="1"/>
    <col min="5" max="5" width="15.7109375" style="206" customWidth="1"/>
    <col min="6" max="256" width="9.140625" style="204"/>
    <col min="257" max="257" width="10.42578125" style="204" customWidth="1"/>
    <col min="258" max="258" width="34.42578125" style="204" customWidth="1"/>
    <col min="259" max="259" width="17.28515625" style="204" customWidth="1"/>
    <col min="260" max="260" width="17" style="204" customWidth="1"/>
    <col min="261" max="261" width="15.7109375" style="204" customWidth="1"/>
    <col min="262" max="512" width="9.140625" style="204"/>
    <col min="513" max="513" width="10.42578125" style="204" customWidth="1"/>
    <col min="514" max="514" width="34.42578125" style="204" customWidth="1"/>
    <col min="515" max="515" width="17.28515625" style="204" customWidth="1"/>
    <col min="516" max="516" width="17" style="204" customWidth="1"/>
    <col min="517" max="517" width="15.7109375" style="204" customWidth="1"/>
    <col min="518" max="768" width="9.140625" style="204"/>
    <col min="769" max="769" width="10.42578125" style="204" customWidth="1"/>
    <col min="770" max="770" width="34.42578125" style="204" customWidth="1"/>
    <col min="771" max="771" width="17.28515625" style="204" customWidth="1"/>
    <col min="772" max="772" width="17" style="204" customWidth="1"/>
    <col min="773" max="773" width="15.7109375" style="204" customWidth="1"/>
    <col min="774" max="1024" width="9.140625" style="204"/>
    <col min="1025" max="1025" width="10.42578125" style="204" customWidth="1"/>
    <col min="1026" max="1026" width="34.42578125" style="204" customWidth="1"/>
    <col min="1027" max="1027" width="17.28515625" style="204" customWidth="1"/>
    <col min="1028" max="1028" width="17" style="204" customWidth="1"/>
    <col min="1029" max="1029" width="15.7109375" style="204" customWidth="1"/>
    <col min="1030" max="1280" width="9.140625" style="204"/>
    <col min="1281" max="1281" width="10.42578125" style="204" customWidth="1"/>
    <col min="1282" max="1282" width="34.42578125" style="204" customWidth="1"/>
    <col min="1283" max="1283" width="17.28515625" style="204" customWidth="1"/>
    <col min="1284" max="1284" width="17" style="204" customWidth="1"/>
    <col min="1285" max="1285" width="15.7109375" style="204" customWidth="1"/>
    <col min="1286" max="1536" width="9.140625" style="204"/>
    <col min="1537" max="1537" width="10.42578125" style="204" customWidth="1"/>
    <col min="1538" max="1538" width="34.42578125" style="204" customWidth="1"/>
    <col min="1539" max="1539" width="17.28515625" style="204" customWidth="1"/>
    <col min="1540" max="1540" width="17" style="204" customWidth="1"/>
    <col min="1541" max="1541" width="15.7109375" style="204" customWidth="1"/>
    <col min="1542" max="1792" width="9.140625" style="204"/>
    <col min="1793" max="1793" width="10.42578125" style="204" customWidth="1"/>
    <col min="1794" max="1794" width="34.42578125" style="204" customWidth="1"/>
    <col min="1795" max="1795" width="17.28515625" style="204" customWidth="1"/>
    <col min="1796" max="1796" width="17" style="204" customWidth="1"/>
    <col min="1797" max="1797" width="15.7109375" style="204" customWidth="1"/>
    <col min="1798" max="2048" width="9.140625" style="204"/>
    <col min="2049" max="2049" width="10.42578125" style="204" customWidth="1"/>
    <col min="2050" max="2050" width="34.42578125" style="204" customWidth="1"/>
    <col min="2051" max="2051" width="17.28515625" style="204" customWidth="1"/>
    <col min="2052" max="2052" width="17" style="204" customWidth="1"/>
    <col min="2053" max="2053" width="15.7109375" style="204" customWidth="1"/>
    <col min="2054" max="2304" width="9.140625" style="204"/>
    <col min="2305" max="2305" width="10.42578125" style="204" customWidth="1"/>
    <col min="2306" max="2306" width="34.42578125" style="204" customWidth="1"/>
    <col min="2307" max="2307" width="17.28515625" style="204" customWidth="1"/>
    <col min="2308" max="2308" width="17" style="204" customWidth="1"/>
    <col min="2309" max="2309" width="15.7109375" style="204" customWidth="1"/>
    <col min="2310" max="2560" width="9.140625" style="204"/>
    <col min="2561" max="2561" width="10.42578125" style="204" customWidth="1"/>
    <col min="2562" max="2562" width="34.42578125" style="204" customWidth="1"/>
    <col min="2563" max="2563" width="17.28515625" style="204" customWidth="1"/>
    <col min="2564" max="2564" width="17" style="204" customWidth="1"/>
    <col min="2565" max="2565" width="15.7109375" style="204" customWidth="1"/>
    <col min="2566" max="2816" width="9.140625" style="204"/>
    <col min="2817" max="2817" width="10.42578125" style="204" customWidth="1"/>
    <col min="2818" max="2818" width="34.42578125" style="204" customWidth="1"/>
    <col min="2819" max="2819" width="17.28515625" style="204" customWidth="1"/>
    <col min="2820" max="2820" width="17" style="204" customWidth="1"/>
    <col min="2821" max="2821" width="15.7109375" style="204" customWidth="1"/>
    <col min="2822" max="3072" width="9.140625" style="204"/>
    <col min="3073" max="3073" width="10.42578125" style="204" customWidth="1"/>
    <col min="3074" max="3074" width="34.42578125" style="204" customWidth="1"/>
    <col min="3075" max="3075" width="17.28515625" style="204" customWidth="1"/>
    <col min="3076" max="3076" width="17" style="204" customWidth="1"/>
    <col min="3077" max="3077" width="15.7109375" style="204" customWidth="1"/>
    <col min="3078" max="3328" width="9.140625" style="204"/>
    <col min="3329" max="3329" width="10.42578125" style="204" customWidth="1"/>
    <col min="3330" max="3330" width="34.42578125" style="204" customWidth="1"/>
    <col min="3331" max="3331" width="17.28515625" style="204" customWidth="1"/>
    <col min="3332" max="3332" width="17" style="204" customWidth="1"/>
    <col min="3333" max="3333" width="15.7109375" style="204" customWidth="1"/>
    <col min="3334" max="3584" width="9.140625" style="204"/>
    <col min="3585" max="3585" width="10.42578125" style="204" customWidth="1"/>
    <col min="3586" max="3586" width="34.42578125" style="204" customWidth="1"/>
    <col min="3587" max="3587" width="17.28515625" style="204" customWidth="1"/>
    <col min="3588" max="3588" width="17" style="204" customWidth="1"/>
    <col min="3589" max="3589" width="15.7109375" style="204" customWidth="1"/>
    <col min="3590" max="3840" width="9.140625" style="204"/>
    <col min="3841" max="3841" width="10.42578125" style="204" customWidth="1"/>
    <col min="3842" max="3842" width="34.42578125" style="204" customWidth="1"/>
    <col min="3843" max="3843" width="17.28515625" style="204" customWidth="1"/>
    <col min="3844" max="3844" width="17" style="204" customWidth="1"/>
    <col min="3845" max="3845" width="15.7109375" style="204" customWidth="1"/>
    <col min="3846" max="4096" width="9.140625" style="204"/>
    <col min="4097" max="4097" width="10.42578125" style="204" customWidth="1"/>
    <col min="4098" max="4098" width="34.42578125" style="204" customWidth="1"/>
    <col min="4099" max="4099" width="17.28515625" style="204" customWidth="1"/>
    <col min="4100" max="4100" width="17" style="204" customWidth="1"/>
    <col min="4101" max="4101" width="15.7109375" style="204" customWidth="1"/>
    <col min="4102" max="4352" width="9.140625" style="204"/>
    <col min="4353" max="4353" width="10.42578125" style="204" customWidth="1"/>
    <col min="4354" max="4354" width="34.42578125" style="204" customWidth="1"/>
    <col min="4355" max="4355" width="17.28515625" style="204" customWidth="1"/>
    <col min="4356" max="4356" width="17" style="204" customWidth="1"/>
    <col min="4357" max="4357" width="15.7109375" style="204" customWidth="1"/>
    <col min="4358" max="4608" width="9.140625" style="204"/>
    <col min="4609" max="4609" width="10.42578125" style="204" customWidth="1"/>
    <col min="4610" max="4610" width="34.42578125" style="204" customWidth="1"/>
    <col min="4611" max="4611" width="17.28515625" style="204" customWidth="1"/>
    <col min="4612" max="4612" width="17" style="204" customWidth="1"/>
    <col min="4613" max="4613" width="15.7109375" style="204" customWidth="1"/>
    <col min="4614" max="4864" width="9.140625" style="204"/>
    <col min="4865" max="4865" width="10.42578125" style="204" customWidth="1"/>
    <col min="4866" max="4866" width="34.42578125" style="204" customWidth="1"/>
    <col min="4867" max="4867" width="17.28515625" style="204" customWidth="1"/>
    <col min="4868" max="4868" width="17" style="204" customWidth="1"/>
    <col min="4869" max="4869" width="15.7109375" style="204" customWidth="1"/>
    <col min="4870" max="5120" width="9.140625" style="204"/>
    <col min="5121" max="5121" width="10.42578125" style="204" customWidth="1"/>
    <col min="5122" max="5122" width="34.42578125" style="204" customWidth="1"/>
    <col min="5123" max="5123" width="17.28515625" style="204" customWidth="1"/>
    <col min="5124" max="5124" width="17" style="204" customWidth="1"/>
    <col min="5125" max="5125" width="15.7109375" style="204" customWidth="1"/>
    <col min="5126" max="5376" width="9.140625" style="204"/>
    <col min="5377" max="5377" width="10.42578125" style="204" customWidth="1"/>
    <col min="5378" max="5378" width="34.42578125" style="204" customWidth="1"/>
    <col min="5379" max="5379" width="17.28515625" style="204" customWidth="1"/>
    <col min="5380" max="5380" width="17" style="204" customWidth="1"/>
    <col min="5381" max="5381" width="15.7109375" style="204" customWidth="1"/>
    <col min="5382" max="5632" width="9.140625" style="204"/>
    <col min="5633" max="5633" width="10.42578125" style="204" customWidth="1"/>
    <col min="5634" max="5634" width="34.42578125" style="204" customWidth="1"/>
    <col min="5635" max="5635" width="17.28515625" style="204" customWidth="1"/>
    <col min="5636" max="5636" width="17" style="204" customWidth="1"/>
    <col min="5637" max="5637" width="15.7109375" style="204" customWidth="1"/>
    <col min="5638" max="5888" width="9.140625" style="204"/>
    <col min="5889" max="5889" width="10.42578125" style="204" customWidth="1"/>
    <col min="5890" max="5890" width="34.42578125" style="204" customWidth="1"/>
    <col min="5891" max="5891" width="17.28515625" style="204" customWidth="1"/>
    <col min="5892" max="5892" width="17" style="204" customWidth="1"/>
    <col min="5893" max="5893" width="15.7109375" style="204" customWidth="1"/>
    <col min="5894" max="6144" width="9.140625" style="204"/>
    <col min="6145" max="6145" width="10.42578125" style="204" customWidth="1"/>
    <col min="6146" max="6146" width="34.42578125" style="204" customWidth="1"/>
    <col min="6147" max="6147" width="17.28515625" style="204" customWidth="1"/>
    <col min="6148" max="6148" width="17" style="204" customWidth="1"/>
    <col min="6149" max="6149" width="15.7109375" style="204" customWidth="1"/>
    <col min="6150" max="6400" width="9.140625" style="204"/>
    <col min="6401" max="6401" width="10.42578125" style="204" customWidth="1"/>
    <col min="6402" max="6402" width="34.42578125" style="204" customWidth="1"/>
    <col min="6403" max="6403" width="17.28515625" style="204" customWidth="1"/>
    <col min="6404" max="6404" width="17" style="204" customWidth="1"/>
    <col min="6405" max="6405" width="15.7109375" style="204" customWidth="1"/>
    <col min="6406" max="6656" width="9.140625" style="204"/>
    <col min="6657" max="6657" width="10.42578125" style="204" customWidth="1"/>
    <col min="6658" max="6658" width="34.42578125" style="204" customWidth="1"/>
    <col min="6659" max="6659" width="17.28515625" style="204" customWidth="1"/>
    <col min="6660" max="6660" width="17" style="204" customWidth="1"/>
    <col min="6661" max="6661" width="15.7109375" style="204" customWidth="1"/>
    <col min="6662" max="6912" width="9.140625" style="204"/>
    <col min="6913" max="6913" width="10.42578125" style="204" customWidth="1"/>
    <col min="6914" max="6914" width="34.42578125" style="204" customWidth="1"/>
    <col min="6915" max="6915" width="17.28515625" style="204" customWidth="1"/>
    <col min="6916" max="6916" width="17" style="204" customWidth="1"/>
    <col min="6917" max="6917" width="15.7109375" style="204" customWidth="1"/>
    <col min="6918" max="7168" width="9.140625" style="204"/>
    <col min="7169" max="7169" width="10.42578125" style="204" customWidth="1"/>
    <col min="7170" max="7170" width="34.42578125" style="204" customWidth="1"/>
    <col min="7171" max="7171" width="17.28515625" style="204" customWidth="1"/>
    <col min="7172" max="7172" width="17" style="204" customWidth="1"/>
    <col min="7173" max="7173" width="15.7109375" style="204" customWidth="1"/>
    <col min="7174" max="7424" width="9.140625" style="204"/>
    <col min="7425" max="7425" width="10.42578125" style="204" customWidth="1"/>
    <col min="7426" max="7426" width="34.42578125" style="204" customWidth="1"/>
    <col min="7427" max="7427" width="17.28515625" style="204" customWidth="1"/>
    <col min="7428" max="7428" width="17" style="204" customWidth="1"/>
    <col min="7429" max="7429" width="15.7109375" style="204" customWidth="1"/>
    <col min="7430" max="7680" width="9.140625" style="204"/>
    <col min="7681" max="7681" width="10.42578125" style="204" customWidth="1"/>
    <col min="7682" max="7682" width="34.42578125" style="204" customWidth="1"/>
    <col min="7683" max="7683" width="17.28515625" style="204" customWidth="1"/>
    <col min="7684" max="7684" width="17" style="204" customWidth="1"/>
    <col min="7685" max="7685" width="15.7109375" style="204" customWidth="1"/>
    <col min="7686" max="7936" width="9.140625" style="204"/>
    <col min="7937" max="7937" width="10.42578125" style="204" customWidth="1"/>
    <col min="7938" max="7938" width="34.42578125" style="204" customWidth="1"/>
    <col min="7939" max="7939" width="17.28515625" style="204" customWidth="1"/>
    <col min="7940" max="7940" width="17" style="204" customWidth="1"/>
    <col min="7941" max="7941" width="15.7109375" style="204" customWidth="1"/>
    <col min="7942" max="8192" width="9.140625" style="204"/>
    <col min="8193" max="8193" width="10.42578125" style="204" customWidth="1"/>
    <col min="8194" max="8194" width="34.42578125" style="204" customWidth="1"/>
    <col min="8195" max="8195" width="17.28515625" style="204" customWidth="1"/>
    <col min="8196" max="8196" width="17" style="204" customWidth="1"/>
    <col min="8197" max="8197" width="15.7109375" style="204" customWidth="1"/>
    <col min="8198" max="8448" width="9.140625" style="204"/>
    <col min="8449" max="8449" width="10.42578125" style="204" customWidth="1"/>
    <col min="8450" max="8450" width="34.42578125" style="204" customWidth="1"/>
    <col min="8451" max="8451" width="17.28515625" style="204" customWidth="1"/>
    <col min="8452" max="8452" width="17" style="204" customWidth="1"/>
    <col min="8453" max="8453" width="15.7109375" style="204" customWidth="1"/>
    <col min="8454" max="8704" width="9.140625" style="204"/>
    <col min="8705" max="8705" width="10.42578125" style="204" customWidth="1"/>
    <col min="8706" max="8706" width="34.42578125" style="204" customWidth="1"/>
    <col min="8707" max="8707" width="17.28515625" style="204" customWidth="1"/>
    <col min="8708" max="8708" width="17" style="204" customWidth="1"/>
    <col min="8709" max="8709" width="15.7109375" style="204" customWidth="1"/>
    <col min="8710" max="8960" width="9.140625" style="204"/>
    <col min="8961" max="8961" width="10.42578125" style="204" customWidth="1"/>
    <col min="8962" max="8962" width="34.42578125" style="204" customWidth="1"/>
    <col min="8963" max="8963" width="17.28515625" style="204" customWidth="1"/>
    <col min="8964" max="8964" width="17" style="204" customWidth="1"/>
    <col min="8965" max="8965" width="15.7109375" style="204" customWidth="1"/>
    <col min="8966" max="9216" width="9.140625" style="204"/>
    <col min="9217" max="9217" width="10.42578125" style="204" customWidth="1"/>
    <col min="9218" max="9218" width="34.42578125" style="204" customWidth="1"/>
    <col min="9219" max="9219" width="17.28515625" style="204" customWidth="1"/>
    <col min="9220" max="9220" width="17" style="204" customWidth="1"/>
    <col min="9221" max="9221" width="15.7109375" style="204" customWidth="1"/>
    <col min="9222" max="9472" width="9.140625" style="204"/>
    <col min="9473" max="9473" width="10.42578125" style="204" customWidth="1"/>
    <col min="9474" max="9474" width="34.42578125" style="204" customWidth="1"/>
    <col min="9475" max="9475" width="17.28515625" style="204" customWidth="1"/>
    <col min="9476" max="9476" width="17" style="204" customWidth="1"/>
    <col min="9477" max="9477" width="15.7109375" style="204" customWidth="1"/>
    <col min="9478" max="9728" width="9.140625" style="204"/>
    <col min="9729" max="9729" width="10.42578125" style="204" customWidth="1"/>
    <col min="9730" max="9730" width="34.42578125" style="204" customWidth="1"/>
    <col min="9731" max="9731" width="17.28515625" style="204" customWidth="1"/>
    <col min="9732" max="9732" width="17" style="204" customWidth="1"/>
    <col min="9733" max="9733" width="15.7109375" style="204" customWidth="1"/>
    <col min="9734" max="9984" width="9.140625" style="204"/>
    <col min="9985" max="9985" width="10.42578125" style="204" customWidth="1"/>
    <col min="9986" max="9986" width="34.42578125" style="204" customWidth="1"/>
    <col min="9987" max="9987" width="17.28515625" style="204" customWidth="1"/>
    <col min="9988" max="9988" width="17" style="204" customWidth="1"/>
    <col min="9989" max="9989" width="15.7109375" style="204" customWidth="1"/>
    <col min="9990" max="10240" width="9.140625" style="204"/>
    <col min="10241" max="10241" width="10.42578125" style="204" customWidth="1"/>
    <col min="10242" max="10242" width="34.42578125" style="204" customWidth="1"/>
    <col min="10243" max="10243" width="17.28515625" style="204" customWidth="1"/>
    <col min="10244" max="10244" width="17" style="204" customWidth="1"/>
    <col min="10245" max="10245" width="15.7109375" style="204" customWidth="1"/>
    <col min="10246" max="10496" width="9.140625" style="204"/>
    <col min="10497" max="10497" width="10.42578125" style="204" customWidth="1"/>
    <col min="10498" max="10498" width="34.42578125" style="204" customWidth="1"/>
    <col min="10499" max="10499" width="17.28515625" style="204" customWidth="1"/>
    <col min="10500" max="10500" width="17" style="204" customWidth="1"/>
    <col min="10501" max="10501" width="15.7109375" style="204" customWidth="1"/>
    <col min="10502" max="10752" width="9.140625" style="204"/>
    <col min="10753" max="10753" width="10.42578125" style="204" customWidth="1"/>
    <col min="10754" max="10754" width="34.42578125" style="204" customWidth="1"/>
    <col min="10755" max="10755" width="17.28515625" style="204" customWidth="1"/>
    <col min="10756" max="10756" width="17" style="204" customWidth="1"/>
    <col min="10757" max="10757" width="15.7109375" style="204" customWidth="1"/>
    <col min="10758" max="11008" width="9.140625" style="204"/>
    <col min="11009" max="11009" width="10.42578125" style="204" customWidth="1"/>
    <col min="11010" max="11010" width="34.42578125" style="204" customWidth="1"/>
    <col min="11011" max="11011" width="17.28515625" style="204" customWidth="1"/>
    <col min="11012" max="11012" width="17" style="204" customWidth="1"/>
    <col min="11013" max="11013" width="15.7109375" style="204" customWidth="1"/>
    <col min="11014" max="11264" width="9.140625" style="204"/>
    <col min="11265" max="11265" width="10.42578125" style="204" customWidth="1"/>
    <col min="11266" max="11266" width="34.42578125" style="204" customWidth="1"/>
    <col min="11267" max="11267" width="17.28515625" style="204" customWidth="1"/>
    <col min="11268" max="11268" width="17" style="204" customWidth="1"/>
    <col min="11269" max="11269" width="15.7109375" style="204" customWidth="1"/>
    <col min="11270" max="11520" width="9.140625" style="204"/>
    <col min="11521" max="11521" width="10.42578125" style="204" customWidth="1"/>
    <col min="11522" max="11522" width="34.42578125" style="204" customWidth="1"/>
    <col min="11523" max="11523" width="17.28515625" style="204" customWidth="1"/>
    <col min="11524" max="11524" width="17" style="204" customWidth="1"/>
    <col min="11525" max="11525" width="15.7109375" style="204" customWidth="1"/>
    <col min="11526" max="11776" width="9.140625" style="204"/>
    <col min="11777" max="11777" width="10.42578125" style="204" customWidth="1"/>
    <col min="11778" max="11778" width="34.42578125" style="204" customWidth="1"/>
    <col min="11779" max="11779" width="17.28515625" style="204" customWidth="1"/>
    <col min="11780" max="11780" width="17" style="204" customWidth="1"/>
    <col min="11781" max="11781" width="15.7109375" style="204" customWidth="1"/>
    <col min="11782" max="12032" width="9.140625" style="204"/>
    <col min="12033" max="12033" width="10.42578125" style="204" customWidth="1"/>
    <col min="12034" max="12034" width="34.42578125" style="204" customWidth="1"/>
    <col min="12035" max="12035" width="17.28515625" style="204" customWidth="1"/>
    <col min="12036" max="12036" width="17" style="204" customWidth="1"/>
    <col min="12037" max="12037" width="15.7109375" style="204" customWidth="1"/>
    <col min="12038" max="12288" width="9.140625" style="204"/>
    <col min="12289" max="12289" width="10.42578125" style="204" customWidth="1"/>
    <col min="12290" max="12290" width="34.42578125" style="204" customWidth="1"/>
    <col min="12291" max="12291" width="17.28515625" style="204" customWidth="1"/>
    <col min="12292" max="12292" width="17" style="204" customWidth="1"/>
    <col min="12293" max="12293" width="15.7109375" style="204" customWidth="1"/>
    <col min="12294" max="12544" width="9.140625" style="204"/>
    <col min="12545" max="12545" width="10.42578125" style="204" customWidth="1"/>
    <col min="12546" max="12546" width="34.42578125" style="204" customWidth="1"/>
    <col min="12547" max="12547" width="17.28515625" style="204" customWidth="1"/>
    <col min="12548" max="12548" width="17" style="204" customWidth="1"/>
    <col min="12549" max="12549" width="15.7109375" style="204" customWidth="1"/>
    <col min="12550" max="12800" width="9.140625" style="204"/>
    <col min="12801" max="12801" width="10.42578125" style="204" customWidth="1"/>
    <col min="12802" max="12802" width="34.42578125" style="204" customWidth="1"/>
    <col min="12803" max="12803" width="17.28515625" style="204" customWidth="1"/>
    <col min="12804" max="12804" width="17" style="204" customWidth="1"/>
    <col min="12805" max="12805" width="15.7109375" style="204" customWidth="1"/>
    <col min="12806" max="13056" width="9.140625" style="204"/>
    <col min="13057" max="13057" width="10.42578125" style="204" customWidth="1"/>
    <col min="13058" max="13058" width="34.42578125" style="204" customWidth="1"/>
    <col min="13059" max="13059" width="17.28515625" style="204" customWidth="1"/>
    <col min="13060" max="13060" width="17" style="204" customWidth="1"/>
    <col min="13061" max="13061" width="15.7109375" style="204" customWidth="1"/>
    <col min="13062" max="13312" width="9.140625" style="204"/>
    <col min="13313" max="13313" width="10.42578125" style="204" customWidth="1"/>
    <col min="13314" max="13314" width="34.42578125" style="204" customWidth="1"/>
    <col min="13315" max="13315" width="17.28515625" style="204" customWidth="1"/>
    <col min="13316" max="13316" width="17" style="204" customWidth="1"/>
    <col min="13317" max="13317" width="15.7109375" style="204" customWidth="1"/>
    <col min="13318" max="13568" width="9.140625" style="204"/>
    <col min="13569" max="13569" width="10.42578125" style="204" customWidth="1"/>
    <col min="13570" max="13570" width="34.42578125" style="204" customWidth="1"/>
    <col min="13571" max="13571" width="17.28515625" style="204" customWidth="1"/>
    <col min="13572" max="13572" width="17" style="204" customWidth="1"/>
    <col min="13573" max="13573" width="15.7109375" style="204" customWidth="1"/>
    <col min="13574" max="13824" width="9.140625" style="204"/>
    <col min="13825" max="13825" width="10.42578125" style="204" customWidth="1"/>
    <col min="13826" max="13826" width="34.42578125" style="204" customWidth="1"/>
    <col min="13827" max="13827" width="17.28515625" style="204" customWidth="1"/>
    <col min="13828" max="13828" width="17" style="204" customWidth="1"/>
    <col min="13829" max="13829" width="15.7109375" style="204" customWidth="1"/>
    <col min="13830" max="14080" width="9.140625" style="204"/>
    <col min="14081" max="14081" width="10.42578125" style="204" customWidth="1"/>
    <col min="14082" max="14082" width="34.42578125" style="204" customWidth="1"/>
    <col min="14083" max="14083" width="17.28515625" style="204" customWidth="1"/>
    <col min="14084" max="14084" width="17" style="204" customWidth="1"/>
    <col min="14085" max="14085" width="15.7109375" style="204" customWidth="1"/>
    <col min="14086" max="14336" width="9.140625" style="204"/>
    <col min="14337" max="14337" width="10.42578125" style="204" customWidth="1"/>
    <col min="14338" max="14338" width="34.42578125" style="204" customWidth="1"/>
    <col min="14339" max="14339" width="17.28515625" style="204" customWidth="1"/>
    <col min="14340" max="14340" width="17" style="204" customWidth="1"/>
    <col min="14341" max="14341" width="15.7109375" style="204" customWidth="1"/>
    <col min="14342" max="14592" width="9.140625" style="204"/>
    <col min="14593" max="14593" width="10.42578125" style="204" customWidth="1"/>
    <col min="14594" max="14594" width="34.42578125" style="204" customWidth="1"/>
    <col min="14595" max="14595" width="17.28515625" style="204" customWidth="1"/>
    <col min="14596" max="14596" width="17" style="204" customWidth="1"/>
    <col min="14597" max="14597" width="15.7109375" style="204" customWidth="1"/>
    <col min="14598" max="14848" width="9.140625" style="204"/>
    <col min="14849" max="14849" width="10.42578125" style="204" customWidth="1"/>
    <col min="14850" max="14850" width="34.42578125" style="204" customWidth="1"/>
    <col min="14851" max="14851" width="17.28515625" style="204" customWidth="1"/>
    <col min="14852" max="14852" width="17" style="204" customWidth="1"/>
    <col min="14853" max="14853" width="15.7109375" style="204" customWidth="1"/>
    <col min="14854" max="15104" width="9.140625" style="204"/>
    <col min="15105" max="15105" width="10.42578125" style="204" customWidth="1"/>
    <col min="15106" max="15106" width="34.42578125" style="204" customWidth="1"/>
    <col min="15107" max="15107" width="17.28515625" style="204" customWidth="1"/>
    <col min="15108" max="15108" width="17" style="204" customWidth="1"/>
    <col min="15109" max="15109" width="15.7109375" style="204" customWidth="1"/>
    <col min="15110" max="15360" width="9.140625" style="204"/>
    <col min="15361" max="15361" width="10.42578125" style="204" customWidth="1"/>
    <col min="15362" max="15362" width="34.42578125" style="204" customWidth="1"/>
    <col min="15363" max="15363" width="17.28515625" style="204" customWidth="1"/>
    <col min="15364" max="15364" width="17" style="204" customWidth="1"/>
    <col min="15365" max="15365" width="15.7109375" style="204" customWidth="1"/>
    <col min="15366" max="15616" width="9.140625" style="204"/>
    <col min="15617" max="15617" width="10.42578125" style="204" customWidth="1"/>
    <col min="15618" max="15618" width="34.42578125" style="204" customWidth="1"/>
    <col min="15619" max="15619" width="17.28515625" style="204" customWidth="1"/>
    <col min="15620" max="15620" width="17" style="204" customWidth="1"/>
    <col min="15621" max="15621" width="15.7109375" style="204" customWidth="1"/>
    <col min="15622" max="15872" width="9.140625" style="204"/>
    <col min="15873" max="15873" width="10.42578125" style="204" customWidth="1"/>
    <col min="15874" max="15874" width="34.42578125" style="204" customWidth="1"/>
    <col min="15875" max="15875" width="17.28515625" style="204" customWidth="1"/>
    <col min="15876" max="15876" width="17" style="204" customWidth="1"/>
    <col min="15877" max="15877" width="15.7109375" style="204" customWidth="1"/>
    <col min="15878" max="16128" width="9.140625" style="204"/>
    <col min="16129" max="16129" width="10.42578125" style="204" customWidth="1"/>
    <col min="16130" max="16130" width="34.42578125" style="204" customWidth="1"/>
    <col min="16131" max="16131" width="17.28515625" style="204" customWidth="1"/>
    <col min="16132" max="16132" width="17" style="204" customWidth="1"/>
    <col min="16133" max="16133" width="15.7109375" style="204" customWidth="1"/>
    <col min="16134" max="16384" width="9.140625" style="204"/>
  </cols>
  <sheetData>
    <row r="8" spans="1:8" x14ac:dyDescent="0.25">
      <c r="C8" s="205"/>
    </row>
    <row r="9" spans="1:8" x14ac:dyDescent="0.25">
      <c r="C9" s="205"/>
    </row>
    <row r="10" spans="1:8" x14ac:dyDescent="0.25">
      <c r="C10" s="205"/>
    </row>
    <row r="11" spans="1:8" x14ac:dyDescent="0.25">
      <c r="C11" s="205"/>
    </row>
    <row r="14" spans="1:8" x14ac:dyDescent="0.25">
      <c r="A14" s="207"/>
      <c r="B14" s="207"/>
      <c r="C14" s="207"/>
      <c r="D14" s="208"/>
      <c r="E14" s="208"/>
      <c r="F14" s="207"/>
      <c r="G14" s="207"/>
      <c r="H14" s="207"/>
    </row>
    <row r="15" spans="1:8" ht="60.6" customHeight="1" x14ac:dyDescent="0.25">
      <c r="A15" s="273" t="s">
        <v>827</v>
      </c>
      <c r="B15" s="273"/>
      <c r="C15" s="273"/>
      <c r="D15" s="273"/>
      <c r="E15" s="273"/>
      <c r="F15" s="207"/>
      <c r="G15" s="207"/>
      <c r="H15" s="207"/>
    </row>
    <row r="16" spans="1:8" x14ac:dyDescent="0.25">
      <c r="A16" s="207"/>
      <c r="B16" s="207"/>
      <c r="C16" s="207"/>
      <c r="D16" s="208"/>
      <c r="E16" s="208"/>
      <c r="F16" s="207"/>
      <c r="G16" s="207"/>
      <c r="H16" s="207"/>
    </row>
    <row r="17" spans="1:8" x14ac:dyDescent="0.25">
      <c r="A17" s="207"/>
      <c r="B17" s="207"/>
      <c r="D17" s="208"/>
      <c r="E17" s="209" t="s">
        <v>3</v>
      </c>
      <c r="F17" s="207"/>
      <c r="G17" s="207"/>
      <c r="H17" s="207"/>
    </row>
    <row r="18" spans="1:8" ht="34.9" customHeight="1" x14ac:dyDescent="0.25">
      <c r="A18" s="274" t="s">
        <v>828</v>
      </c>
      <c r="B18" s="275" t="s">
        <v>829</v>
      </c>
      <c r="C18" s="275" t="s">
        <v>830</v>
      </c>
      <c r="D18" s="275"/>
      <c r="E18" s="275"/>
      <c r="F18" s="207"/>
      <c r="G18" s="207"/>
      <c r="H18" s="207"/>
    </row>
    <row r="19" spans="1:8" ht="15.75" x14ac:dyDescent="0.25">
      <c r="A19" s="274"/>
      <c r="B19" s="275"/>
      <c r="C19" s="210">
        <v>2020</v>
      </c>
      <c r="D19" s="211">
        <v>2021</v>
      </c>
      <c r="E19" s="211">
        <v>2022</v>
      </c>
      <c r="F19" s="207"/>
      <c r="G19" s="207"/>
      <c r="H19" s="207"/>
    </row>
    <row r="20" spans="1:8" ht="18.75" x14ac:dyDescent="0.3">
      <c r="A20" s="212">
        <v>1</v>
      </c>
      <c r="B20" s="213" t="s">
        <v>845</v>
      </c>
      <c r="C20" s="214">
        <v>503</v>
      </c>
      <c r="D20" s="215"/>
      <c r="E20" s="215"/>
      <c r="F20" s="207"/>
      <c r="G20" s="207"/>
      <c r="H20" s="207"/>
    </row>
    <row r="21" spans="1:8" ht="18.75" x14ac:dyDescent="0.3">
      <c r="A21" s="212">
        <v>2</v>
      </c>
      <c r="B21" s="213" t="s">
        <v>831</v>
      </c>
      <c r="C21" s="214">
        <v>492.8</v>
      </c>
      <c r="D21" s="215">
        <v>0</v>
      </c>
      <c r="E21" s="215">
        <v>0</v>
      </c>
      <c r="F21" s="207"/>
      <c r="G21" s="207"/>
      <c r="H21" s="207"/>
    </row>
    <row r="22" spans="1:8" ht="18.75" x14ac:dyDescent="0.3">
      <c r="A22" s="212">
        <v>3</v>
      </c>
      <c r="B22" s="213" t="s">
        <v>832</v>
      </c>
      <c r="C22" s="214">
        <v>335.2</v>
      </c>
      <c r="D22" s="215">
        <v>0</v>
      </c>
      <c r="E22" s="215">
        <v>0</v>
      </c>
      <c r="F22" s="207"/>
      <c r="G22" s="207"/>
      <c r="H22" s="207"/>
    </row>
    <row r="23" spans="1:8" ht="18.75" x14ac:dyDescent="0.3">
      <c r="A23" s="212">
        <v>4</v>
      </c>
      <c r="B23" s="213" t="s">
        <v>833</v>
      </c>
      <c r="C23" s="214">
        <v>2271.1</v>
      </c>
      <c r="D23" s="215">
        <v>0</v>
      </c>
      <c r="E23" s="215">
        <v>0</v>
      </c>
      <c r="F23" s="207"/>
      <c r="G23" s="207"/>
      <c r="H23" s="207"/>
    </row>
    <row r="24" spans="1:8" ht="18.75" x14ac:dyDescent="0.3">
      <c r="A24" s="212">
        <v>5</v>
      </c>
      <c r="B24" s="213" t="s">
        <v>834</v>
      </c>
      <c r="C24" s="214">
        <v>1161.5999999999999</v>
      </c>
      <c r="D24" s="215">
        <v>0</v>
      </c>
      <c r="E24" s="215">
        <v>0</v>
      </c>
      <c r="F24" s="207"/>
      <c r="G24" s="207"/>
      <c r="H24" s="207"/>
    </row>
    <row r="25" spans="1:8" ht="18.75" x14ac:dyDescent="0.3">
      <c r="A25" s="212">
        <v>6</v>
      </c>
      <c r="B25" s="213" t="s">
        <v>835</v>
      </c>
      <c r="C25" s="214">
        <v>2099.4</v>
      </c>
      <c r="D25" s="215">
        <v>0</v>
      </c>
      <c r="E25" s="215">
        <v>0</v>
      </c>
      <c r="F25" s="207"/>
      <c r="G25" s="207"/>
      <c r="H25" s="207"/>
    </row>
    <row r="26" spans="1:8" ht="18.75" x14ac:dyDescent="0.3">
      <c r="A26" s="212">
        <v>7</v>
      </c>
      <c r="B26" s="213" t="s">
        <v>836</v>
      </c>
      <c r="C26" s="214">
        <v>867.4</v>
      </c>
      <c r="D26" s="215">
        <v>0</v>
      </c>
      <c r="E26" s="215">
        <v>0</v>
      </c>
      <c r="F26" s="207"/>
      <c r="G26" s="207"/>
      <c r="H26" s="207"/>
    </row>
    <row r="27" spans="1:8" ht="18.75" x14ac:dyDescent="0.3">
      <c r="A27" s="212">
        <v>8</v>
      </c>
      <c r="B27" s="213" t="s">
        <v>837</v>
      </c>
      <c r="C27" s="214">
        <v>1864</v>
      </c>
      <c r="D27" s="215">
        <v>0</v>
      </c>
      <c r="E27" s="215">
        <v>0</v>
      </c>
      <c r="F27" s="207"/>
      <c r="G27" s="207"/>
      <c r="H27" s="207"/>
    </row>
    <row r="28" spans="1:8" ht="18.75" x14ac:dyDescent="0.3">
      <c r="A28" s="212">
        <v>9</v>
      </c>
      <c r="B28" s="213" t="s">
        <v>838</v>
      </c>
      <c r="C28" s="214">
        <v>1995.5</v>
      </c>
      <c r="D28" s="215">
        <v>0</v>
      </c>
      <c r="E28" s="215">
        <v>0</v>
      </c>
      <c r="F28" s="207"/>
      <c r="G28" s="207"/>
      <c r="H28" s="207"/>
    </row>
    <row r="29" spans="1:8" ht="18.75" x14ac:dyDescent="0.3">
      <c r="A29" s="212">
        <v>10</v>
      </c>
      <c r="B29" s="213" t="s">
        <v>839</v>
      </c>
      <c r="C29" s="214">
        <v>1865</v>
      </c>
      <c r="D29" s="215">
        <v>0</v>
      </c>
      <c r="E29" s="215">
        <v>0</v>
      </c>
      <c r="F29" s="207"/>
      <c r="G29" s="207"/>
      <c r="H29" s="207"/>
    </row>
    <row r="30" spans="1:8" ht="18.75" x14ac:dyDescent="0.3">
      <c r="A30" s="212">
        <v>11</v>
      </c>
      <c r="B30" s="213" t="s">
        <v>840</v>
      </c>
      <c r="C30" s="214">
        <v>1332.9</v>
      </c>
      <c r="D30" s="215">
        <v>0</v>
      </c>
      <c r="E30" s="215">
        <v>0</v>
      </c>
    </row>
    <row r="31" spans="1:8" ht="19.5" customHeight="1" x14ac:dyDescent="0.3">
      <c r="A31" s="212">
        <v>12</v>
      </c>
      <c r="B31" s="213" t="s">
        <v>841</v>
      </c>
      <c r="C31" s="214">
        <v>732</v>
      </c>
      <c r="D31" s="215">
        <v>0</v>
      </c>
      <c r="E31" s="215">
        <v>0</v>
      </c>
    </row>
    <row r="32" spans="1:8" ht="19.5" customHeight="1" x14ac:dyDescent="0.3">
      <c r="A32" s="212"/>
      <c r="B32" s="213" t="s">
        <v>842</v>
      </c>
      <c r="C32" s="215">
        <v>2000</v>
      </c>
      <c r="D32" s="216">
        <v>17056</v>
      </c>
      <c r="E32" s="216">
        <v>18145.2</v>
      </c>
    </row>
    <row r="33" spans="1:9" ht="18.75" x14ac:dyDescent="0.3">
      <c r="A33" s="217" t="s">
        <v>843</v>
      </c>
      <c r="B33" s="218" t="s">
        <v>844</v>
      </c>
      <c r="C33" s="219">
        <f>SUM(C20:C32)</f>
        <v>17519.900000000001</v>
      </c>
      <c r="D33" s="219">
        <f t="shared" ref="D33:E33" si="0">SUM(D21:D32)</f>
        <v>17056</v>
      </c>
      <c r="E33" s="219">
        <f t="shared" si="0"/>
        <v>18145.2</v>
      </c>
    </row>
    <row r="34" spans="1:9" x14ac:dyDescent="0.25">
      <c r="A34" s="220"/>
      <c r="B34" s="220"/>
      <c r="C34" s="220"/>
    </row>
    <row r="35" spans="1:9" x14ac:dyDescent="0.25">
      <c r="A35" s="220"/>
      <c r="B35" s="220"/>
      <c r="C35" s="220"/>
    </row>
    <row r="36" spans="1:9" x14ac:dyDescent="0.25">
      <c r="A36" s="220"/>
      <c r="B36" s="220"/>
      <c r="C36" s="220"/>
    </row>
    <row r="37" spans="1:9" s="221" customFormat="1" ht="15.75" x14ac:dyDescent="0.25">
      <c r="A37" s="221" t="s">
        <v>2</v>
      </c>
      <c r="B37" s="222"/>
      <c r="C37" s="222"/>
      <c r="D37" s="276" t="s">
        <v>0</v>
      </c>
      <c r="E37" s="276"/>
      <c r="G37" s="223"/>
      <c r="H37" s="223"/>
      <c r="I37" s="223"/>
    </row>
  </sheetData>
  <mergeCells count="5">
    <mergeCell ref="A15:E15"/>
    <mergeCell ref="A18:A19"/>
    <mergeCell ref="B18:B19"/>
    <mergeCell ref="C18:E18"/>
    <mergeCell ref="D37:E37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9"/>
  <sheetViews>
    <sheetView workbookViewId="0">
      <selection activeCell="B6" sqref="B6"/>
    </sheetView>
  </sheetViews>
  <sheetFormatPr defaultRowHeight="12.75" x14ac:dyDescent="0.2"/>
  <cols>
    <col min="1" max="1" width="74.28515625" style="207" customWidth="1"/>
    <col min="2" max="2" width="32.5703125" style="207" customWidth="1"/>
    <col min="3" max="3" width="15.42578125" style="207" customWidth="1"/>
    <col min="4" max="4" width="12.28515625" style="228" customWidth="1"/>
    <col min="5" max="256" width="9.140625" style="207"/>
    <col min="257" max="257" width="67" style="207" customWidth="1"/>
    <col min="258" max="258" width="29.5703125" style="207" customWidth="1"/>
    <col min="259" max="259" width="16.28515625" style="207" customWidth="1"/>
    <col min="260" max="260" width="12.28515625" style="207" customWidth="1"/>
    <col min="261" max="512" width="9.140625" style="207"/>
    <col min="513" max="513" width="67" style="207" customWidth="1"/>
    <col min="514" max="514" width="29.5703125" style="207" customWidth="1"/>
    <col min="515" max="515" width="16.28515625" style="207" customWidth="1"/>
    <col min="516" max="516" width="12.28515625" style="207" customWidth="1"/>
    <col min="517" max="768" width="9.140625" style="207"/>
    <col min="769" max="769" width="67" style="207" customWidth="1"/>
    <col min="770" max="770" width="29.5703125" style="207" customWidth="1"/>
    <col min="771" max="771" width="16.28515625" style="207" customWidth="1"/>
    <col min="772" max="772" width="12.28515625" style="207" customWidth="1"/>
    <col min="773" max="1024" width="9.140625" style="207"/>
    <col min="1025" max="1025" width="67" style="207" customWidth="1"/>
    <col min="1026" max="1026" width="29.5703125" style="207" customWidth="1"/>
    <col min="1027" max="1027" width="16.28515625" style="207" customWidth="1"/>
    <col min="1028" max="1028" width="12.28515625" style="207" customWidth="1"/>
    <col min="1029" max="1280" width="9.140625" style="207"/>
    <col min="1281" max="1281" width="67" style="207" customWidth="1"/>
    <col min="1282" max="1282" width="29.5703125" style="207" customWidth="1"/>
    <col min="1283" max="1283" width="16.28515625" style="207" customWidth="1"/>
    <col min="1284" max="1284" width="12.28515625" style="207" customWidth="1"/>
    <col min="1285" max="1536" width="9.140625" style="207"/>
    <col min="1537" max="1537" width="67" style="207" customWidth="1"/>
    <col min="1538" max="1538" width="29.5703125" style="207" customWidth="1"/>
    <col min="1539" max="1539" width="16.28515625" style="207" customWidth="1"/>
    <col min="1540" max="1540" width="12.28515625" style="207" customWidth="1"/>
    <col min="1541" max="1792" width="9.140625" style="207"/>
    <col min="1793" max="1793" width="67" style="207" customWidth="1"/>
    <col min="1794" max="1794" width="29.5703125" style="207" customWidth="1"/>
    <col min="1795" max="1795" width="16.28515625" style="207" customWidth="1"/>
    <col min="1796" max="1796" width="12.28515625" style="207" customWidth="1"/>
    <col min="1797" max="2048" width="9.140625" style="207"/>
    <col min="2049" max="2049" width="67" style="207" customWidth="1"/>
    <col min="2050" max="2050" width="29.5703125" style="207" customWidth="1"/>
    <col min="2051" max="2051" width="16.28515625" style="207" customWidth="1"/>
    <col min="2052" max="2052" width="12.28515625" style="207" customWidth="1"/>
    <col min="2053" max="2304" width="9.140625" style="207"/>
    <col min="2305" max="2305" width="67" style="207" customWidth="1"/>
    <col min="2306" max="2306" width="29.5703125" style="207" customWidth="1"/>
    <col min="2307" max="2307" width="16.28515625" style="207" customWidth="1"/>
    <col min="2308" max="2308" width="12.28515625" style="207" customWidth="1"/>
    <col min="2309" max="2560" width="9.140625" style="207"/>
    <col min="2561" max="2561" width="67" style="207" customWidth="1"/>
    <col min="2562" max="2562" width="29.5703125" style="207" customWidth="1"/>
    <col min="2563" max="2563" width="16.28515625" style="207" customWidth="1"/>
    <col min="2564" max="2564" width="12.28515625" style="207" customWidth="1"/>
    <col min="2565" max="2816" width="9.140625" style="207"/>
    <col min="2817" max="2817" width="67" style="207" customWidth="1"/>
    <col min="2818" max="2818" width="29.5703125" style="207" customWidth="1"/>
    <col min="2819" max="2819" width="16.28515625" style="207" customWidth="1"/>
    <col min="2820" max="2820" width="12.28515625" style="207" customWidth="1"/>
    <col min="2821" max="3072" width="9.140625" style="207"/>
    <col min="3073" max="3073" width="67" style="207" customWidth="1"/>
    <col min="3074" max="3074" width="29.5703125" style="207" customWidth="1"/>
    <col min="3075" max="3075" width="16.28515625" style="207" customWidth="1"/>
    <col min="3076" max="3076" width="12.28515625" style="207" customWidth="1"/>
    <col min="3077" max="3328" width="9.140625" style="207"/>
    <col min="3329" max="3329" width="67" style="207" customWidth="1"/>
    <col min="3330" max="3330" width="29.5703125" style="207" customWidth="1"/>
    <col min="3331" max="3331" width="16.28515625" style="207" customWidth="1"/>
    <col min="3332" max="3332" width="12.28515625" style="207" customWidth="1"/>
    <col min="3333" max="3584" width="9.140625" style="207"/>
    <col min="3585" max="3585" width="67" style="207" customWidth="1"/>
    <col min="3586" max="3586" width="29.5703125" style="207" customWidth="1"/>
    <col min="3587" max="3587" width="16.28515625" style="207" customWidth="1"/>
    <col min="3588" max="3588" width="12.28515625" style="207" customWidth="1"/>
    <col min="3589" max="3840" width="9.140625" style="207"/>
    <col min="3841" max="3841" width="67" style="207" customWidth="1"/>
    <col min="3842" max="3842" width="29.5703125" style="207" customWidth="1"/>
    <col min="3843" max="3843" width="16.28515625" style="207" customWidth="1"/>
    <col min="3844" max="3844" width="12.28515625" style="207" customWidth="1"/>
    <col min="3845" max="4096" width="9.140625" style="207"/>
    <col min="4097" max="4097" width="67" style="207" customWidth="1"/>
    <col min="4098" max="4098" width="29.5703125" style="207" customWidth="1"/>
    <col min="4099" max="4099" width="16.28515625" style="207" customWidth="1"/>
    <col min="4100" max="4100" width="12.28515625" style="207" customWidth="1"/>
    <col min="4101" max="4352" width="9.140625" style="207"/>
    <col min="4353" max="4353" width="67" style="207" customWidth="1"/>
    <col min="4354" max="4354" width="29.5703125" style="207" customWidth="1"/>
    <col min="4355" max="4355" width="16.28515625" style="207" customWidth="1"/>
    <col min="4356" max="4356" width="12.28515625" style="207" customWidth="1"/>
    <col min="4357" max="4608" width="9.140625" style="207"/>
    <col min="4609" max="4609" width="67" style="207" customWidth="1"/>
    <col min="4610" max="4610" width="29.5703125" style="207" customWidth="1"/>
    <col min="4611" max="4611" width="16.28515625" style="207" customWidth="1"/>
    <col min="4612" max="4612" width="12.28515625" style="207" customWidth="1"/>
    <col min="4613" max="4864" width="9.140625" style="207"/>
    <col min="4865" max="4865" width="67" style="207" customWidth="1"/>
    <col min="4866" max="4866" width="29.5703125" style="207" customWidth="1"/>
    <col min="4867" max="4867" width="16.28515625" style="207" customWidth="1"/>
    <col min="4868" max="4868" width="12.28515625" style="207" customWidth="1"/>
    <col min="4869" max="5120" width="9.140625" style="207"/>
    <col min="5121" max="5121" width="67" style="207" customWidth="1"/>
    <col min="5122" max="5122" width="29.5703125" style="207" customWidth="1"/>
    <col min="5123" max="5123" width="16.28515625" style="207" customWidth="1"/>
    <col min="5124" max="5124" width="12.28515625" style="207" customWidth="1"/>
    <col min="5125" max="5376" width="9.140625" style="207"/>
    <col min="5377" max="5377" width="67" style="207" customWidth="1"/>
    <col min="5378" max="5378" width="29.5703125" style="207" customWidth="1"/>
    <col min="5379" max="5379" width="16.28515625" style="207" customWidth="1"/>
    <col min="5380" max="5380" width="12.28515625" style="207" customWidth="1"/>
    <col min="5381" max="5632" width="9.140625" style="207"/>
    <col min="5633" max="5633" width="67" style="207" customWidth="1"/>
    <col min="5634" max="5634" width="29.5703125" style="207" customWidth="1"/>
    <col min="5635" max="5635" width="16.28515625" style="207" customWidth="1"/>
    <col min="5636" max="5636" width="12.28515625" style="207" customWidth="1"/>
    <col min="5637" max="5888" width="9.140625" style="207"/>
    <col min="5889" max="5889" width="67" style="207" customWidth="1"/>
    <col min="5890" max="5890" width="29.5703125" style="207" customWidth="1"/>
    <col min="5891" max="5891" width="16.28515625" style="207" customWidth="1"/>
    <col min="5892" max="5892" width="12.28515625" style="207" customWidth="1"/>
    <col min="5893" max="6144" width="9.140625" style="207"/>
    <col min="6145" max="6145" width="67" style="207" customWidth="1"/>
    <col min="6146" max="6146" width="29.5703125" style="207" customWidth="1"/>
    <col min="6147" max="6147" width="16.28515625" style="207" customWidth="1"/>
    <col min="6148" max="6148" width="12.28515625" style="207" customWidth="1"/>
    <col min="6149" max="6400" width="9.140625" style="207"/>
    <col min="6401" max="6401" width="67" style="207" customWidth="1"/>
    <col min="6402" max="6402" width="29.5703125" style="207" customWidth="1"/>
    <col min="6403" max="6403" width="16.28515625" style="207" customWidth="1"/>
    <col min="6404" max="6404" width="12.28515625" style="207" customWidth="1"/>
    <col min="6405" max="6656" width="9.140625" style="207"/>
    <col min="6657" max="6657" width="67" style="207" customWidth="1"/>
    <col min="6658" max="6658" width="29.5703125" style="207" customWidth="1"/>
    <col min="6659" max="6659" width="16.28515625" style="207" customWidth="1"/>
    <col min="6660" max="6660" width="12.28515625" style="207" customWidth="1"/>
    <col min="6661" max="6912" width="9.140625" style="207"/>
    <col min="6913" max="6913" width="67" style="207" customWidth="1"/>
    <col min="6914" max="6914" width="29.5703125" style="207" customWidth="1"/>
    <col min="6915" max="6915" width="16.28515625" style="207" customWidth="1"/>
    <col min="6916" max="6916" width="12.28515625" style="207" customWidth="1"/>
    <col min="6917" max="7168" width="9.140625" style="207"/>
    <col min="7169" max="7169" width="67" style="207" customWidth="1"/>
    <col min="7170" max="7170" width="29.5703125" style="207" customWidth="1"/>
    <col min="7171" max="7171" width="16.28515625" style="207" customWidth="1"/>
    <col min="7172" max="7172" width="12.28515625" style="207" customWidth="1"/>
    <col min="7173" max="7424" width="9.140625" style="207"/>
    <col min="7425" max="7425" width="67" style="207" customWidth="1"/>
    <col min="7426" max="7426" width="29.5703125" style="207" customWidth="1"/>
    <col min="7427" max="7427" width="16.28515625" style="207" customWidth="1"/>
    <col min="7428" max="7428" width="12.28515625" style="207" customWidth="1"/>
    <col min="7429" max="7680" width="9.140625" style="207"/>
    <col min="7681" max="7681" width="67" style="207" customWidth="1"/>
    <col min="7682" max="7682" width="29.5703125" style="207" customWidth="1"/>
    <col min="7683" max="7683" width="16.28515625" style="207" customWidth="1"/>
    <col min="7684" max="7684" width="12.28515625" style="207" customWidth="1"/>
    <col min="7685" max="7936" width="9.140625" style="207"/>
    <col min="7937" max="7937" width="67" style="207" customWidth="1"/>
    <col min="7938" max="7938" width="29.5703125" style="207" customWidth="1"/>
    <col min="7939" max="7939" width="16.28515625" style="207" customWidth="1"/>
    <col min="7940" max="7940" width="12.28515625" style="207" customWidth="1"/>
    <col min="7941" max="8192" width="9.140625" style="207"/>
    <col min="8193" max="8193" width="67" style="207" customWidth="1"/>
    <col min="8194" max="8194" width="29.5703125" style="207" customWidth="1"/>
    <col min="8195" max="8195" width="16.28515625" style="207" customWidth="1"/>
    <col min="8196" max="8196" width="12.28515625" style="207" customWidth="1"/>
    <col min="8197" max="8448" width="9.140625" style="207"/>
    <col min="8449" max="8449" width="67" style="207" customWidth="1"/>
    <col min="8450" max="8450" width="29.5703125" style="207" customWidth="1"/>
    <col min="8451" max="8451" width="16.28515625" style="207" customWidth="1"/>
    <col min="8452" max="8452" width="12.28515625" style="207" customWidth="1"/>
    <col min="8453" max="8704" width="9.140625" style="207"/>
    <col min="8705" max="8705" width="67" style="207" customWidth="1"/>
    <col min="8706" max="8706" width="29.5703125" style="207" customWidth="1"/>
    <col min="8707" max="8707" width="16.28515625" style="207" customWidth="1"/>
    <col min="8708" max="8708" width="12.28515625" style="207" customWidth="1"/>
    <col min="8709" max="8960" width="9.140625" style="207"/>
    <col min="8961" max="8961" width="67" style="207" customWidth="1"/>
    <col min="8962" max="8962" width="29.5703125" style="207" customWidth="1"/>
    <col min="8963" max="8963" width="16.28515625" style="207" customWidth="1"/>
    <col min="8964" max="8964" width="12.28515625" style="207" customWidth="1"/>
    <col min="8965" max="9216" width="9.140625" style="207"/>
    <col min="9217" max="9217" width="67" style="207" customWidth="1"/>
    <col min="9218" max="9218" width="29.5703125" style="207" customWidth="1"/>
    <col min="9219" max="9219" width="16.28515625" style="207" customWidth="1"/>
    <col min="9220" max="9220" width="12.28515625" style="207" customWidth="1"/>
    <col min="9221" max="9472" width="9.140625" style="207"/>
    <col min="9473" max="9473" width="67" style="207" customWidth="1"/>
    <col min="9474" max="9474" width="29.5703125" style="207" customWidth="1"/>
    <col min="9475" max="9475" width="16.28515625" style="207" customWidth="1"/>
    <col min="9476" max="9476" width="12.28515625" style="207" customWidth="1"/>
    <col min="9477" max="9728" width="9.140625" style="207"/>
    <col min="9729" max="9729" width="67" style="207" customWidth="1"/>
    <col min="9730" max="9730" width="29.5703125" style="207" customWidth="1"/>
    <col min="9731" max="9731" width="16.28515625" style="207" customWidth="1"/>
    <col min="9732" max="9732" width="12.28515625" style="207" customWidth="1"/>
    <col min="9733" max="9984" width="9.140625" style="207"/>
    <col min="9985" max="9985" width="67" style="207" customWidth="1"/>
    <col min="9986" max="9986" width="29.5703125" style="207" customWidth="1"/>
    <col min="9987" max="9987" width="16.28515625" style="207" customWidth="1"/>
    <col min="9988" max="9988" width="12.28515625" style="207" customWidth="1"/>
    <col min="9989" max="10240" width="9.140625" style="207"/>
    <col min="10241" max="10241" width="67" style="207" customWidth="1"/>
    <col min="10242" max="10242" width="29.5703125" style="207" customWidth="1"/>
    <col min="10243" max="10243" width="16.28515625" style="207" customWidth="1"/>
    <col min="10244" max="10244" width="12.28515625" style="207" customWidth="1"/>
    <col min="10245" max="10496" width="9.140625" style="207"/>
    <col min="10497" max="10497" width="67" style="207" customWidth="1"/>
    <col min="10498" max="10498" width="29.5703125" style="207" customWidth="1"/>
    <col min="10499" max="10499" width="16.28515625" style="207" customWidth="1"/>
    <col min="10500" max="10500" width="12.28515625" style="207" customWidth="1"/>
    <col min="10501" max="10752" width="9.140625" style="207"/>
    <col min="10753" max="10753" width="67" style="207" customWidth="1"/>
    <col min="10754" max="10754" width="29.5703125" style="207" customWidth="1"/>
    <col min="10755" max="10755" width="16.28515625" style="207" customWidth="1"/>
    <col min="10756" max="10756" width="12.28515625" style="207" customWidth="1"/>
    <col min="10757" max="11008" width="9.140625" style="207"/>
    <col min="11009" max="11009" width="67" style="207" customWidth="1"/>
    <col min="11010" max="11010" width="29.5703125" style="207" customWidth="1"/>
    <col min="11011" max="11011" width="16.28515625" style="207" customWidth="1"/>
    <col min="11012" max="11012" width="12.28515625" style="207" customWidth="1"/>
    <col min="11013" max="11264" width="9.140625" style="207"/>
    <col min="11265" max="11265" width="67" style="207" customWidth="1"/>
    <col min="11266" max="11266" width="29.5703125" style="207" customWidth="1"/>
    <col min="11267" max="11267" width="16.28515625" style="207" customWidth="1"/>
    <col min="11268" max="11268" width="12.28515625" style="207" customWidth="1"/>
    <col min="11269" max="11520" width="9.140625" style="207"/>
    <col min="11521" max="11521" width="67" style="207" customWidth="1"/>
    <col min="11522" max="11522" width="29.5703125" style="207" customWidth="1"/>
    <col min="11523" max="11523" width="16.28515625" style="207" customWidth="1"/>
    <col min="11524" max="11524" width="12.28515625" style="207" customWidth="1"/>
    <col min="11525" max="11776" width="9.140625" style="207"/>
    <col min="11777" max="11777" width="67" style="207" customWidth="1"/>
    <col min="11778" max="11778" width="29.5703125" style="207" customWidth="1"/>
    <col min="11779" max="11779" width="16.28515625" style="207" customWidth="1"/>
    <col min="11780" max="11780" width="12.28515625" style="207" customWidth="1"/>
    <col min="11781" max="12032" width="9.140625" style="207"/>
    <col min="12033" max="12033" width="67" style="207" customWidth="1"/>
    <col min="12034" max="12034" width="29.5703125" style="207" customWidth="1"/>
    <col min="12035" max="12035" width="16.28515625" style="207" customWidth="1"/>
    <col min="12036" max="12036" width="12.28515625" style="207" customWidth="1"/>
    <col min="12037" max="12288" width="9.140625" style="207"/>
    <col min="12289" max="12289" width="67" style="207" customWidth="1"/>
    <col min="12290" max="12290" width="29.5703125" style="207" customWidth="1"/>
    <col min="12291" max="12291" width="16.28515625" style="207" customWidth="1"/>
    <col min="12292" max="12292" width="12.28515625" style="207" customWidth="1"/>
    <col min="12293" max="12544" width="9.140625" style="207"/>
    <col min="12545" max="12545" width="67" style="207" customWidth="1"/>
    <col min="12546" max="12546" width="29.5703125" style="207" customWidth="1"/>
    <col min="12547" max="12547" width="16.28515625" style="207" customWidth="1"/>
    <col min="12548" max="12548" width="12.28515625" style="207" customWidth="1"/>
    <col min="12549" max="12800" width="9.140625" style="207"/>
    <col min="12801" max="12801" width="67" style="207" customWidth="1"/>
    <col min="12802" max="12802" width="29.5703125" style="207" customWidth="1"/>
    <col min="12803" max="12803" width="16.28515625" style="207" customWidth="1"/>
    <col min="12804" max="12804" width="12.28515625" style="207" customWidth="1"/>
    <col min="12805" max="13056" width="9.140625" style="207"/>
    <col min="13057" max="13057" width="67" style="207" customWidth="1"/>
    <col min="13058" max="13058" width="29.5703125" style="207" customWidth="1"/>
    <col min="13059" max="13059" width="16.28515625" style="207" customWidth="1"/>
    <col min="13060" max="13060" width="12.28515625" style="207" customWidth="1"/>
    <col min="13061" max="13312" width="9.140625" style="207"/>
    <col min="13313" max="13313" width="67" style="207" customWidth="1"/>
    <col min="13314" max="13314" width="29.5703125" style="207" customWidth="1"/>
    <col min="13315" max="13315" width="16.28515625" style="207" customWidth="1"/>
    <col min="13316" max="13316" width="12.28515625" style="207" customWidth="1"/>
    <col min="13317" max="13568" width="9.140625" style="207"/>
    <col min="13569" max="13569" width="67" style="207" customWidth="1"/>
    <col min="13570" max="13570" width="29.5703125" style="207" customWidth="1"/>
    <col min="13571" max="13571" width="16.28515625" style="207" customWidth="1"/>
    <col min="13572" max="13572" width="12.28515625" style="207" customWidth="1"/>
    <col min="13573" max="13824" width="9.140625" style="207"/>
    <col min="13825" max="13825" width="67" style="207" customWidth="1"/>
    <col min="13826" max="13826" width="29.5703125" style="207" customWidth="1"/>
    <col min="13827" max="13827" width="16.28515625" style="207" customWidth="1"/>
    <col min="13828" max="13828" width="12.28515625" style="207" customWidth="1"/>
    <col min="13829" max="14080" width="9.140625" style="207"/>
    <col min="14081" max="14081" width="67" style="207" customWidth="1"/>
    <col min="14082" max="14082" width="29.5703125" style="207" customWidth="1"/>
    <col min="14083" max="14083" width="16.28515625" style="207" customWidth="1"/>
    <col min="14084" max="14084" width="12.28515625" style="207" customWidth="1"/>
    <col min="14085" max="14336" width="9.140625" style="207"/>
    <col min="14337" max="14337" width="67" style="207" customWidth="1"/>
    <col min="14338" max="14338" width="29.5703125" style="207" customWidth="1"/>
    <col min="14339" max="14339" width="16.28515625" style="207" customWidth="1"/>
    <col min="14340" max="14340" width="12.28515625" style="207" customWidth="1"/>
    <col min="14341" max="14592" width="9.140625" style="207"/>
    <col min="14593" max="14593" width="67" style="207" customWidth="1"/>
    <col min="14594" max="14594" width="29.5703125" style="207" customWidth="1"/>
    <col min="14595" max="14595" width="16.28515625" style="207" customWidth="1"/>
    <col min="14596" max="14596" width="12.28515625" style="207" customWidth="1"/>
    <col min="14597" max="14848" width="9.140625" style="207"/>
    <col min="14849" max="14849" width="67" style="207" customWidth="1"/>
    <col min="14850" max="14850" width="29.5703125" style="207" customWidth="1"/>
    <col min="14851" max="14851" width="16.28515625" style="207" customWidth="1"/>
    <col min="14852" max="14852" width="12.28515625" style="207" customWidth="1"/>
    <col min="14853" max="15104" width="9.140625" style="207"/>
    <col min="15105" max="15105" width="67" style="207" customWidth="1"/>
    <col min="15106" max="15106" width="29.5703125" style="207" customWidth="1"/>
    <col min="15107" max="15107" width="16.28515625" style="207" customWidth="1"/>
    <col min="15108" max="15108" width="12.28515625" style="207" customWidth="1"/>
    <col min="15109" max="15360" width="9.140625" style="207"/>
    <col min="15361" max="15361" width="67" style="207" customWidth="1"/>
    <col min="15362" max="15362" width="29.5703125" style="207" customWidth="1"/>
    <col min="15363" max="15363" width="16.28515625" style="207" customWidth="1"/>
    <col min="15364" max="15364" width="12.28515625" style="207" customWidth="1"/>
    <col min="15365" max="15616" width="9.140625" style="207"/>
    <col min="15617" max="15617" width="67" style="207" customWidth="1"/>
    <col min="15618" max="15618" width="29.5703125" style="207" customWidth="1"/>
    <col min="15619" max="15619" width="16.28515625" style="207" customWidth="1"/>
    <col min="15620" max="15620" width="12.28515625" style="207" customWidth="1"/>
    <col min="15621" max="15872" width="9.140625" style="207"/>
    <col min="15873" max="15873" width="67" style="207" customWidth="1"/>
    <col min="15874" max="15874" width="29.5703125" style="207" customWidth="1"/>
    <col min="15875" max="15875" width="16.28515625" style="207" customWidth="1"/>
    <col min="15876" max="15876" width="12.28515625" style="207" customWidth="1"/>
    <col min="15877" max="16128" width="9.140625" style="207"/>
    <col min="16129" max="16129" width="67" style="207" customWidth="1"/>
    <col min="16130" max="16130" width="29.5703125" style="207" customWidth="1"/>
    <col min="16131" max="16131" width="16.28515625" style="207" customWidth="1"/>
    <col min="16132" max="16132" width="12.28515625" style="207" customWidth="1"/>
    <col min="16133" max="16384" width="9.140625" style="207"/>
  </cols>
  <sheetData>
    <row r="1" spans="1:5" ht="15.75" x14ac:dyDescent="0.25">
      <c r="B1" s="102" t="s">
        <v>846</v>
      </c>
      <c r="C1" s="102"/>
      <c r="D1" s="101"/>
      <c r="E1" s="103"/>
    </row>
    <row r="2" spans="1:5" ht="15.75" x14ac:dyDescent="0.25">
      <c r="B2" s="102" t="s">
        <v>211</v>
      </c>
      <c r="C2" s="102"/>
      <c r="D2" s="101"/>
      <c r="E2" s="103"/>
    </row>
    <row r="3" spans="1:5" ht="15.75" x14ac:dyDescent="0.25">
      <c r="B3" s="102" t="s">
        <v>212</v>
      </c>
      <c r="C3" s="102"/>
      <c r="D3" s="101"/>
      <c r="E3" s="103"/>
    </row>
    <row r="4" spans="1:5" ht="15.75" x14ac:dyDescent="0.25">
      <c r="B4" s="102" t="s">
        <v>213</v>
      </c>
      <c r="C4" s="102"/>
      <c r="D4" s="101"/>
      <c r="E4" s="103"/>
    </row>
    <row r="5" spans="1:5" ht="15.75" x14ac:dyDescent="0.25">
      <c r="B5" s="102" t="s">
        <v>214</v>
      </c>
      <c r="C5" s="102"/>
      <c r="D5" s="101"/>
      <c r="E5" s="103"/>
    </row>
    <row r="6" spans="1:5" x14ac:dyDescent="0.2">
      <c r="B6" s="207" t="s">
        <v>847</v>
      </c>
    </row>
    <row r="8" spans="1:5" ht="15" x14ac:dyDescent="0.25">
      <c r="B8" s="50"/>
      <c r="C8" s="103"/>
      <c r="D8" s="105"/>
    </row>
    <row r="9" spans="1:5" ht="15" x14ac:dyDescent="0.25">
      <c r="B9" s="50"/>
      <c r="C9" s="103"/>
      <c r="D9" s="105"/>
    </row>
    <row r="10" spans="1:5" ht="15" x14ac:dyDescent="0.25">
      <c r="B10" s="50"/>
      <c r="C10" s="103"/>
      <c r="D10" s="105"/>
    </row>
    <row r="11" spans="1:5" ht="15" x14ac:dyDescent="0.25">
      <c r="B11" s="50"/>
      <c r="C11" s="103"/>
      <c r="D11" s="105"/>
    </row>
    <row r="12" spans="1:5" ht="15" x14ac:dyDescent="0.25">
      <c r="B12" s="50"/>
      <c r="C12" s="103"/>
      <c r="D12" s="105"/>
    </row>
    <row r="13" spans="1:5" ht="15" x14ac:dyDescent="0.25">
      <c r="B13" s="50"/>
      <c r="C13" s="2"/>
      <c r="D13" s="105"/>
    </row>
    <row r="15" spans="1:5" ht="47.25" customHeight="1" x14ac:dyDescent="0.3">
      <c r="A15" s="277" t="s">
        <v>217</v>
      </c>
      <c r="B15" s="278"/>
      <c r="C15" s="278"/>
    </row>
    <row r="16" spans="1:5" ht="15" x14ac:dyDescent="0.25">
      <c r="B16" s="279" t="s">
        <v>215</v>
      </c>
      <c r="C16" s="279"/>
    </row>
    <row r="17" spans="1:3" ht="15.75" x14ac:dyDescent="0.25">
      <c r="A17" s="106" t="s">
        <v>1</v>
      </c>
      <c r="B17" s="106" t="s">
        <v>218</v>
      </c>
      <c r="C17" s="107" t="s">
        <v>219</v>
      </c>
    </row>
    <row r="18" spans="1:3" ht="15.75" x14ac:dyDescent="0.2">
      <c r="A18" s="108" t="s">
        <v>220</v>
      </c>
      <c r="B18" s="109" t="s">
        <v>221</v>
      </c>
      <c r="C18" s="110">
        <f>C19+C24+C29+C38</f>
        <v>41570.041909999905</v>
      </c>
    </row>
    <row r="19" spans="1:3" ht="15.75" x14ac:dyDescent="0.2">
      <c r="A19" s="108" t="s">
        <v>222</v>
      </c>
      <c r="B19" s="109" t="s">
        <v>223</v>
      </c>
      <c r="C19" s="110">
        <f>C20+C22</f>
        <v>5486.2112900000002</v>
      </c>
    </row>
    <row r="20" spans="1:3" ht="31.5" x14ac:dyDescent="0.2">
      <c r="A20" s="111" t="s">
        <v>224</v>
      </c>
      <c r="B20" s="112" t="s">
        <v>225</v>
      </c>
      <c r="C20" s="113">
        <f>C21</f>
        <v>5486.2112900000002</v>
      </c>
    </row>
    <row r="21" spans="1:3" ht="31.5" x14ac:dyDescent="0.2">
      <c r="A21" s="104" t="s">
        <v>226</v>
      </c>
      <c r="B21" s="112" t="s">
        <v>227</v>
      </c>
      <c r="C21" s="113">
        <v>5486.2112900000002</v>
      </c>
    </row>
    <row r="22" spans="1:3" ht="31.5" x14ac:dyDescent="0.2">
      <c r="A22" s="114" t="s">
        <v>228</v>
      </c>
      <c r="B22" s="112" t="s">
        <v>229</v>
      </c>
      <c r="C22" s="113">
        <v>0</v>
      </c>
    </row>
    <row r="23" spans="1:3" ht="31.5" x14ac:dyDescent="0.25">
      <c r="A23" s="115" t="s">
        <v>230</v>
      </c>
      <c r="B23" s="112" t="s">
        <v>231</v>
      </c>
      <c r="C23" s="113">
        <v>0</v>
      </c>
    </row>
    <row r="24" spans="1:3" ht="31.5" x14ac:dyDescent="0.2">
      <c r="A24" s="116" t="s">
        <v>232</v>
      </c>
      <c r="B24" s="109" t="s">
        <v>233</v>
      </c>
      <c r="C24" s="110">
        <f>C25+C27</f>
        <v>0</v>
      </c>
    </row>
    <row r="25" spans="1:3" ht="31.5" x14ac:dyDescent="0.2">
      <c r="A25" s="104" t="s">
        <v>234</v>
      </c>
      <c r="B25" s="117" t="s">
        <v>235</v>
      </c>
      <c r="C25" s="113">
        <f>C26</f>
        <v>0</v>
      </c>
    </row>
    <row r="26" spans="1:3" ht="47.25" x14ac:dyDescent="0.2">
      <c r="A26" s="104" t="s">
        <v>236</v>
      </c>
      <c r="B26" s="117" t="s">
        <v>237</v>
      </c>
      <c r="C26" s="113">
        <v>0</v>
      </c>
    </row>
    <row r="27" spans="1:3" ht="38.25" customHeight="1" x14ac:dyDescent="0.2">
      <c r="A27" s="111" t="s">
        <v>238</v>
      </c>
      <c r="B27" s="112" t="s">
        <v>239</v>
      </c>
      <c r="C27" s="118">
        <f>C28</f>
        <v>0</v>
      </c>
    </row>
    <row r="28" spans="1:3" ht="37.5" customHeight="1" x14ac:dyDescent="0.2">
      <c r="A28" s="111" t="s">
        <v>240</v>
      </c>
      <c r="B28" s="112" t="s">
        <v>241</v>
      </c>
      <c r="C28" s="118">
        <v>0</v>
      </c>
    </row>
    <row r="29" spans="1:3" ht="15.75" x14ac:dyDescent="0.2">
      <c r="A29" s="108" t="s">
        <v>242</v>
      </c>
      <c r="B29" s="109" t="s">
        <v>243</v>
      </c>
      <c r="C29" s="119">
        <f>C30+C34</f>
        <v>36083.830619999906</v>
      </c>
    </row>
    <row r="30" spans="1:3" ht="15.75" x14ac:dyDescent="0.2">
      <c r="A30" s="111" t="s">
        <v>244</v>
      </c>
      <c r="B30" s="112" t="s">
        <v>245</v>
      </c>
      <c r="C30" s="118">
        <f>C31</f>
        <v>-1387795.80033</v>
      </c>
    </row>
    <row r="31" spans="1:3" ht="15.75" x14ac:dyDescent="0.2">
      <c r="A31" s="111" t="s">
        <v>246</v>
      </c>
      <c r="B31" s="112" t="s">
        <v>247</v>
      </c>
      <c r="C31" s="113">
        <f>C32</f>
        <v>-1387795.80033</v>
      </c>
    </row>
    <row r="32" spans="1:3" ht="15.75" x14ac:dyDescent="0.2">
      <c r="A32" s="111" t="s">
        <v>248</v>
      </c>
      <c r="B32" s="112" t="s">
        <v>249</v>
      </c>
      <c r="C32" s="113">
        <f>C33</f>
        <v>-1387795.80033</v>
      </c>
    </row>
    <row r="33" spans="1:3" ht="31.5" x14ac:dyDescent="0.2">
      <c r="A33" s="111" t="s">
        <v>250</v>
      </c>
      <c r="B33" s="112" t="s">
        <v>251</v>
      </c>
      <c r="C33" s="113">
        <f>-1382309.58904-5486.21129</f>
        <v>-1387795.80033</v>
      </c>
    </row>
    <row r="34" spans="1:3" ht="15.75" x14ac:dyDescent="0.2">
      <c r="A34" s="111" t="s">
        <v>252</v>
      </c>
      <c r="B34" s="112" t="s">
        <v>253</v>
      </c>
      <c r="C34" s="113">
        <f>C35</f>
        <v>1423879.6309499999</v>
      </c>
    </row>
    <row r="35" spans="1:3" ht="15.75" x14ac:dyDescent="0.2">
      <c r="A35" s="114" t="s">
        <v>254</v>
      </c>
      <c r="B35" s="120" t="s">
        <v>255</v>
      </c>
      <c r="C35" s="121">
        <f>C36</f>
        <v>1423879.6309499999</v>
      </c>
    </row>
    <row r="36" spans="1:3" ht="15.75" x14ac:dyDescent="0.2">
      <c r="A36" s="114" t="s">
        <v>256</v>
      </c>
      <c r="B36" s="122" t="s">
        <v>257</v>
      </c>
      <c r="C36" s="225">
        <f>C37</f>
        <v>1423879.6309499999</v>
      </c>
    </row>
    <row r="37" spans="1:3" ht="31.5" x14ac:dyDescent="0.2">
      <c r="A37" s="226" t="s">
        <v>258</v>
      </c>
      <c r="B37" s="227" t="s">
        <v>259</v>
      </c>
      <c r="C37" s="123">
        <v>1423879.6309499999</v>
      </c>
    </row>
    <row r="38" spans="1:3" ht="15.75" hidden="1" x14ac:dyDescent="0.25">
      <c r="A38" s="124" t="s">
        <v>260</v>
      </c>
      <c r="B38" s="125" t="s">
        <v>261</v>
      </c>
      <c r="C38" s="126">
        <v>0</v>
      </c>
    </row>
    <row r="39" spans="1:3" ht="31.5" hidden="1" x14ac:dyDescent="0.25">
      <c r="A39" s="124" t="s">
        <v>262</v>
      </c>
      <c r="B39" s="125" t="s">
        <v>263</v>
      </c>
      <c r="C39" s="126">
        <f>C43</f>
        <v>0</v>
      </c>
    </row>
    <row r="40" spans="1:3" ht="31.5" hidden="1" x14ac:dyDescent="0.25">
      <c r="A40" s="115" t="s">
        <v>262</v>
      </c>
      <c r="B40" s="125" t="s">
        <v>264</v>
      </c>
      <c r="C40" s="126">
        <v>0</v>
      </c>
    </row>
    <row r="41" spans="1:3" ht="31.5" hidden="1" x14ac:dyDescent="0.25">
      <c r="A41" s="115" t="s">
        <v>265</v>
      </c>
      <c r="B41" s="125" t="s">
        <v>266</v>
      </c>
      <c r="C41" s="126">
        <v>0</v>
      </c>
    </row>
    <row r="42" spans="1:3" ht="47.25" hidden="1" x14ac:dyDescent="0.25">
      <c r="A42" s="115" t="s">
        <v>267</v>
      </c>
      <c r="B42" s="125" t="s">
        <v>268</v>
      </c>
      <c r="C42" s="126">
        <v>0</v>
      </c>
    </row>
    <row r="43" spans="1:3" ht="31.5" hidden="1" x14ac:dyDescent="0.25">
      <c r="A43" s="127" t="s">
        <v>269</v>
      </c>
      <c r="B43" s="125" t="s">
        <v>270</v>
      </c>
      <c r="C43" s="126">
        <f>C44</f>
        <v>0</v>
      </c>
    </row>
    <row r="44" spans="1:3" ht="30" hidden="1" customHeight="1" x14ac:dyDescent="0.25">
      <c r="A44" s="127" t="s">
        <v>271</v>
      </c>
      <c r="B44" s="125" t="s">
        <v>272</v>
      </c>
      <c r="C44" s="126">
        <f>C45</f>
        <v>0</v>
      </c>
    </row>
    <row r="45" spans="1:3" ht="47.25" hidden="1" x14ac:dyDescent="0.25">
      <c r="A45" s="127" t="s">
        <v>273</v>
      </c>
      <c r="B45" s="125" t="s">
        <v>274</v>
      </c>
      <c r="C45" s="126">
        <v>0</v>
      </c>
    </row>
    <row r="48" spans="1:3" ht="15.75" x14ac:dyDescent="0.25">
      <c r="A48" s="128" t="s">
        <v>2</v>
      </c>
      <c r="C48" s="129" t="s">
        <v>216</v>
      </c>
    </row>
    <row r="49" spans="3:3" x14ac:dyDescent="0.2">
      <c r="C49" s="229"/>
    </row>
  </sheetData>
  <mergeCells count="2">
    <mergeCell ref="A15:C15"/>
    <mergeCell ref="B16:C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прил1</vt:lpstr>
      <vt:lpstr>прил 2 (админ ОГВ)</vt:lpstr>
      <vt:lpstr>прил 3</vt:lpstr>
      <vt:lpstr>прил4</vt:lpstr>
      <vt:lpstr>прил5</vt:lpstr>
      <vt:lpstr>прил6</vt:lpstr>
      <vt:lpstr>прил7</vt:lpstr>
      <vt:lpstr>прил 8источники</vt:lpstr>
      <vt:lpstr>'прил 2 (админ ОГВ)'!Заголовки_для_печати</vt:lpstr>
      <vt:lpstr>'прил 3'!Заголовки_для_печати</vt:lpstr>
      <vt:lpstr>прил1!Заголовки_для_печати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'прил 2 (админ ОГВ)'!Область_печати</vt:lpstr>
      <vt:lpstr>'прил 3'!Область_печати</vt:lpstr>
      <vt:lpstr>'прил 8источники'!Область_печати</vt:lpstr>
      <vt:lpstr>прил1!Область_печати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Duma</cp:lastModifiedBy>
  <cp:lastPrinted>2020-06-16T04:06:38Z</cp:lastPrinted>
  <dcterms:created xsi:type="dcterms:W3CDTF">2017-12-07T02:26:29Z</dcterms:created>
  <dcterms:modified xsi:type="dcterms:W3CDTF">2020-06-19T07:43:41Z</dcterms:modified>
</cp:coreProperties>
</file>