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Бюджет!$B$19</definedName>
    <definedName name="FIO" localSheetId="0">Бюджет!$F$19</definedName>
    <definedName name="LAST_CELL" localSheetId="0">Бюджет!#REF!</definedName>
    <definedName name="SIGN" localSheetId="0">Бюджет!$B$19:$H$20</definedName>
  </definedNames>
  <calcPr calcId="125725"/>
</workbook>
</file>

<file path=xl/calcChain.xml><?xml version="1.0" encoding="utf-8"?>
<calcChain xmlns="http://schemas.openxmlformats.org/spreadsheetml/2006/main">
  <c r="D30" i="1"/>
  <c r="C30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28" l="1"/>
  <c r="C28"/>
  <c r="D23"/>
  <c r="C23"/>
  <c r="D17"/>
  <c r="C17"/>
  <c r="D12"/>
  <c r="C12"/>
  <c r="D9"/>
  <c r="C9"/>
</calcChain>
</file>

<file path=xl/sharedStrings.xml><?xml version="1.0" encoding="utf-8"?>
<sst xmlns="http://schemas.openxmlformats.org/spreadsheetml/2006/main" count="41" uniqueCount="41">
  <si>
    <t>руб.</t>
  </si>
  <si>
    <t>Муниципальная программа «Сохранение и развитие культуры муниципального образования «Жигаловский район»» на 2018-2020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</si>
  <si>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</si>
  <si>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</si>
  <si>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</si>
  <si>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</si>
  <si>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</si>
  <si>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</si>
  <si>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</si>
  <si>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</si>
  <si>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</si>
  <si>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</si>
  <si>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</si>
  <si>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</si>
  <si>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</si>
  <si>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</si>
  <si>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</si>
  <si>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мунципальной собственности МО "Жигаловский район" на 2018-2020 годы</t>
  </si>
  <si>
    <t>Итого</t>
  </si>
  <si>
    <t>Муниципальная программа «Управление муниципальными финансами МО «Жигаловский район» на 2018 - 2020 годы</t>
  </si>
  <si>
    <t>Муниципальная программа «Развитие образования» на 2018 – 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</si>
  <si>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
"</t>
  </si>
  <si>
    <t>Муниципальная программа «Молодёжная политика Жигаловского района» на 2018-2020гг.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</si>
  <si>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</si>
  <si>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2.1.</t>
  </si>
  <si>
    <t>2.2.</t>
  </si>
  <si>
    <t>3.1.</t>
  </si>
  <si>
    <t>3.2.</t>
  </si>
  <si>
    <t>3.3.</t>
  </si>
  <si>
    <t>3.4.</t>
  </si>
  <si>
    <t>4.1.</t>
  </si>
  <si>
    <t>4.2.</t>
  </si>
  <si>
    <t>8.1.</t>
  </si>
  <si>
    <t>8.2.</t>
  </si>
  <si>
    <t>8.3.</t>
  </si>
  <si>
    <t>10.1.</t>
  </si>
  <si>
    <t>Наименование программы/подпрограммы</t>
  </si>
  <si>
    <t>План на 2018 год в соответствии со сводной бюджетной росписью</t>
  </si>
  <si>
    <t>Исполнение</t>
  </si>
  <si>
    <t>% исполнения</t>
  </si>
  <si>
    <t>Информация об исполнении муниципальных программ и подпрограмм МО "Жигаловский район" на 01.03.2018 г.</t>
  </si>
</sst>
</file>

<file path=xl/styles.xml><?xml version="1.0" encoding="utf-8"?>
<styleSheet xmlns="http://schemas.openxmlformats.org/spreadsheetml/2006/main">
  <numFmts count="2">
    <numFmt numFmtId="164" formatCode="dd/mm/yyyy\ hh:mm"/>
    <numFmt numFmtId="170" formatCode="0.0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10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5" fillId="0" borderId="0" xfId="0" applyNumberFormat="1" applyFont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top" wrapText="1"/>
    </xf>
    <xf numFmtId="170" fontId="5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 applyProtection="1">
      <alignment horizontal="center" vertical="top" wrapText="1"/>
    </xf>
    <xf numFmtId="4" fontId="7" fillId="0" borderId="1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190500</xdr:rowOff>
    </xdr:from>
    <xdr:to>
      <xdr:col>3</xdr:col>
      <xdr:colOff>876300</xdr:colOff>
      <xdr:row>34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28625" y="10315575"/>
          <a:ext cx="58388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topLeftCell="A12" zoomScaleNormal="100" workbookViewId="0">
      <selection activeCell="D30" sqref="D30"/>
    </sheetView>
  </sheetViews>
  <sheetFormatPr defaultRowHeight="12.75" customHeight="1"/>
  <cols>
    <col min="1" max="1" width="6.42578125" style="13" customWidth="1"/>
    <col min="2" max="2" width="59" customWidth="1"/>
    <col min="3" max="4" width="15.42578125" customWidth="1"/>
    <col min="5" max="5" width="14.140625" customWidth="1"/>
    <col min="6" max="6" width="9.140625" customWidth="1"/>
    <col min="7" max="7" width="13.140625" customWidth="1"/>
    <col min="8" max="10" width="9.140625" customWidth="1"/>
  </cols>
  <sheetData>
    <row r="1" spans="1:10">
      <c r="B1" s="2"/>
      <c r="C1" s="1"/>
      <c r="D1" s="1"/>
      <c r="E1" s="1"/>
      <c r="F1" s="1"/>
      <c r="G1" s="1"/>
      <c r="H1" s="1"/>
      <c r="I1" s="1"/>
      <c r="J1" s="1"/>
    </row>
    <row r="2" spans="1:10" ht="14.25">
      <c r="B2" s="3"/>
      <c r="C2" s="4"/>
      <c r="D2" s="4"/>
      <c r="E2" s="4"/>
      <c r="F2" s="4"/>
      <c r="G2" s="4"/>
      <c r="H2" s="4"/>
      <c r="I2" s="4"/>
      <c r="J2" s="4"/>
    </row>
    <row r="3" spans="1:10" ht="14.25">
      <c r="A3" s="17" t="s">
        <v>40</v>
      </c>
      <c r="B3" s="17"/>
      <c r="C3" s="17"/>
      <c r="D3" s="17"/>
      <c r="E3" s="17"/>
      <c r="F3" s="4"/>
      <c r="G3" s="5"/>
      <c r="H3" s="5"/>
      <c r="I3" s="4"/>
      <c r="J3" s="4"/>
    </row>
    <row r="4" spans="1:10">
      <c r="B4" s="1"/>
      <c r="C4" s="1"/>
      <c r="D4" s="1"/>
      <c r="E4" s="1"/>
      <c r="F4" s="1"/>
      <c r="G4" s="1"/>
      <c r="H4" s="1"/>
      <c r="I4" s="1"/>
      <c r="J4" s="1"/>
    </row>
    <row r="5" spans="1:10">
      <c r="B5" s="7"/>
      <c r="C5" s="8"/>
      <c r="D5" s="8"/>
      <c r="E5" s="8"/>
      <c r="F5" s="8"/>
      <c r="G5" s="8"/>
    </row>
    <row r="6" spans="1:10">
      <c r="B6" s="6" t="s">
        <v>0</v>
      </c>
      <c r="C6" s="6"/>
      <c r="D6" s="6"/>
      <c r="E6" s="6"/>
      <c r="F6" s="6"/>
      <c r="G6" s="6"/>
      <c r="H6" s="6"/>
      <c r="I6" s="1"/>
      <c r="J6" s="1"/>
    </row>
    <row r="7" spans="1:10" ht="63">
      <c r="A7" s="18"/>
      <c r="B7" s="19" t="s">
        <v>36</v>
      </c>
      <c r="C7" s="20" t="s">
        <v>37</v>
      </c>
      <c r="D7" s="20" t="s">
        <v>38</v>
      </c>
      <c r="E7" s="15" t="s">
        <v>39</v>
      </c>
    </row>
    <row r="8" spans="1:10" s="12" customFormat="1" ht="33.75">
      <c r="A8" s="15">
        <v>1</v>
      </c>
      <c r="B8" s="11" t="s">
        <v>1</v>
      </c>
      <c r="C8" s="21">
        <v>25901840.84</v>
      </c>
      <c r="D8" s="21">
        <v>5320277.29</v>
      </c>
      <c r="E8" s="22">
        <f>D8/C8*100</f>
        <v>20.540151269032354</v>
      </c>
    </row>
    <row r="9" spans="1:10" s="12" customFormat="1" ht="22.5">
      <c r="A9" s="15">
        <v>2</v>
      </c>
      <c r="B9" s="11" t="s">
        <v>19</v>
      </c>
      <c r="C9" s="21">
        <f>SUM(C10:C11)</f>
        <v>45267201.719999999</v>
      </c>
      <c r="D9" s="21">
        <f>SUM(D10:D11)</f>
        <v>7373405.3600000003</v>
      </c>
      <c r="E9" s="22">
        <f t="shared" ref="E9:E30" si="0">D9/C9*100</f>
        <v>16.28862637811843</v>
      </c>
    </row>
    <row r="10" spans="1:10" ht="33.75">
      <c r="A10" s="14" t="s">
        <v>24</v>
      </c>
      <c r="B10" s="9" t="s">
        <v>2</v>
      </c>
      <c r="C10" s="23">
        <v>8578401.7200000007</v>
      </c>
      <c r="D10" s="23">
        <v>1400405.36</v>
      </c>
      <c r="E10" s="22">
        <f t="shared" si="0"/>
        <v>16.324781768322222</v>
      </c>
    </row>
    <row r="11" spans="1:10" ht="45">
      <c r="A11" s="14" t="s">
        <v>25</v>
      </c>
      <c r="B11" s="9" t="s">
        <v>3</v>
      </c>
      <c r="C11" s="23">
        <v>36688800</v>
      </c>
      <c r="D11" s="23">
        <v>5973000</v>
      </c>
      <c r="E11" s="22">
        <f t="shared" si="0"/>
        <v>16.280172695754562</v>
      </c>
    </row>
    <row r="12" spans="1:10" s="12" customFormat="1" ht="22.5">
      <c r="A12" s="15">
        <v>3</v>
      </c>
      <c r="B12" s="11" t="s">
        <v>20</v>
      </c>
      <c r="C12" s="21">
        <f>SUM(C13:C16)</f>
        <v>439164999.15999997</v>
      </c>
      <c r="D12" s="21">
        <f>SUM(D13:D16)</f>
        <v>47984353.509999998</v>
      </c>
      <c r="E12" s="22">
        <f t="shared" si="0"/>
        <v>10.926269990044897</v>
      </c>
    </row>
    <row r="13" spans="1:10" ht="22.5">
      <c r="A13" s="14" t="s">
        <v>26</v>
      </c>
      <c r="B13" s="9" t="s">
        <v>4</v>
      </c>
      <c r="C13" s="23">
        <v>419263789.07999998</v>
      </c>
      <c r="D13" s="23">
        <v>44202367.159999996</v>
      </c>
      <c r="E13" s="22">
        <f t="shared" si="0"/>
        <v>10.542853523552379</v>
      </c>
    </row>
    <row r="14" spans="1:10">
      <c r="A14" s="14" t="s">
        <v>27</v>
      </c>
      <c r="B14" s="9" t="s">
        <v>5</v>
      </c>
      <c r="C14" s="23">
        <v>775000</v>
      </c>
      <c r="D14" s="23">
        <v>97778.98</v>
      </c>
      <c r="E14" s="22">
        <f t="shared" si="0"/>
        <v>12.616642580645159</v>
      </c>
    </row>
    <row r="15" spans="1:10" ht="22.5">
      <c r="A15" s="16" t="s">
        <v>28</v>
      </c>
      <c r="B15" s="9" t="s">
        <v>6</v>
      </c>
      <c r="C15" s="23">
        <v>2198743.64</v>
      </c>
      <c r="D15" s="23">
        <v>12667.74</v>
      </c>
      <c r="E15" s="22">
        <f t="shared" si="0"/>
        <v>0.57613537883843524</v>
      </c>
    </row>
    <row r="16" spans="1:10" ht="22.5">
      <c r="A16" s="14" t="s">
        <v>29</v>
      </c>
      <c r="B16" s="9" t="s">
        <v>7</v>
      </c>
      <c r="C16" s="23">
        <v>16927466.440000001</v>
      </c>
      <c r="D16" s="23">
        <v>3671539.63</v>
      </c>
      <c r="E16" s="22">
        <f t="shared" si="0"/>
        <v>21.689835528629761</v>
      </c>
    </row>
    <row r="17" spans="1:5" s="12" customFormat="1" ht="45">
      <c r="A17" s="15">
        <v>4</v>
      </c>
      <c r="B17" s="11" t="s">
        <v>21</v>
      </c>
      <c r="C17" s="21">
        <f>SUM(C18:C19)</f>
        <v>34417395.75</v>
      </c>
      <c r="D17" s="21">
        <f>SUM(D18:D19)</f>
        <v>6183117.6600000001</v>
      </c>
      <c r="E17" s="22">
        <f t="shared" si="0"/>
        <v>17.965094468253021</v>
      </c>
    </row>
    <row r="18" spans="1:5" ht="22.5">
      <c r="A18" s="14" t="s">
        <v>30</v>
      </c>
      <c r="B18" s="9" t="s">
        <v>8</v>
      </c>
      <c r="C18" s="23">
        <v>30667395.75</v>
      </c>
      <c r="D18" s="23">
        <v>5677479.6900000004</v>
      </c>
      <c r="E18" s="22">
        <f t="shared" si="0"/>
        <v>18.513080589831304</v>
      </c>
    </row>
    <row r="19" spans="1:5" ht="22.5">
      <c r="A19" s="14" t="s">
        <v>31</v>
      </c>
      <c r="B19" s="9" t="s">
        <v>9</v>
      </c>
      <c r="C19" s="23">
        <v>3750000</v>
      </c>
      <c r="D19" s="23">
        <v>505637.97</v>
      </c>
      <c r="E19" s="22">
        <f t="shared" si="0"/>
        <v>13.483679199999997</v>
      </c>
    </row>
    <row r="20" spans="1:5" s="12" customFormat="1" ht="33.75">
      <c r="A20" s="15">
        <v>5</v>
      </c>
      <c r="B20" s="11" t="s">
        <v>10</v>
      </c>
      <c r="C20" s="21">
        <v>1409950</v>
      </c>
      <c r="D20" s="21">
        <v>13335.57</v>
      </c>
      <c r="E20" s="22">
        <f t="shared" si="0"/>
        <v>0.94581864605127841</v>
      </c>
    </row>
    <row r="21" spans="1:5" s="12" customFormat="1" ht="33.75">
      <c r="A21" s="15">
        <v>6</v>
      </c>
      <c r="B21" s="11" t="s">
        <v>11</v>
      </c>
      <c r="C21" s="21">
        <v>15000</v>
      </c>
      <c r="D21" s="21">
        <v>0</v>
      </c>
      <c r="E21" s="22">
        <f t="shared" si="0"/>
        <v>0</v>
      </c>
    </row>
    <row r="22" spans="1:5" s="12" customFormat="1" ht="33.75">
      <c r="A22" s="15">
        <v>7</v>
      </c>
      <c r="B22" s="11" t="s">
        <v>12</v>
      </c>
      <c r="C22" s="21">
        <v>32000</v>
      </c>
      <c r="D22" s="21">
        <v>0</v>
      </c>
      <c r="E22" s="22">
        <f t="shared" si="0"/>
        <v>0</v>
      </c>
    </row>
    <row r="23" spans="1:5" s="12" customFormat="1" ht="22.5">
      <c r="A23" s="15">
        <v>8</v>
      </c>
      <c r="B23" s="11" t="s">
        <v>22</v>
      </c>
      <c r="C23" s="21">
        <f>SUM(C24:C26)</f>
        <v>77000</v>
      </c>
      <c r="D23" s="21">
        <f>SUM(D24:D26)</f>
        <v>10700</v>
      </c>
      <c r="E23" s="22">
        <f t="shared" si="0"/>
        <v>13.896103896103895</v>
      </c>
    </row>
    <row r="24" spans="1:5">
      <c r="A24" s="14" t="s">
        <v>32</v>
      </c>
      <c r="B24" s="9" t="s">
        <v>13</v>
      </c>
      <c r="C24" s="23">
        <v>46000</v>
      </c>
      <c r="D24" s="23">
        <v>9700</v>
      </c>
      <c r="E24" s="22">
        <f t="shared" si="0"/>
        <v>21.086956521739133</v>
      </c>
    </row>
    <row r="25" spans="1:5" ht="33.75">
      <c r="A25" s="14" t="s">
        <v>33</v>
      </c>
      <c r="B25" s="9" t="s">
        <v>14</v>
      </c>
      <c r="C25" s="23">
        <v>21000</v>
      </c>
      <c r="D25" s="23">
        <v>1000</v>
      </c>
      <c r="E25" s="22">
        <f t="shared" si="0"/>
        <v>4.7619047619047619</v>
      </c>
    </row>
    <row r="26" spans="1:5" ht="33.75">
      <c r="A26" s="14" t="s">
        <v>34</v>
      </c>
      <c r="B26" s="9" t="s">
        <v>15</v>
      </c>
      <c r="C26" s="23">
        <v>10000</v>
      </c>
      <c r="D26" s="23">
        <v>0</v>
      </c>
      <c r="E26" s="22">
        <f t="shared" si="0"/>
        <v>0</v>
      </c>
    </row>
    <row r="27" spans="1:5" s="12" customFormat="1" ht="33.75">
      <c r="A27" s="15">
        <v>9</v>
      </c>
      <c r="B27" s="11" t="s">
        <v>16</v>
      </c>
      <c r="C27" s="21">
        <v>43872504.25</v>
      </c>
      <c r="D27" s="21">
        <v>0</v>
      </c>
      <c r="E27" s="22">
        <f t="shared" si="0"/>
        <v>0</v>
      </c>
    </row>
    <row r="28" spans="1:5" s="12" customFormat="1" ht="33.75">
      <c r="A28" s="15">
        <v>10</v>
      </c>
      <c r="B28" s="11" t="s">
        <v>23</v>
      </c>
      <c r="C28" s="21">
        <f>SUM(C29)</f>
        <v>8532950</v>
      </c>
      <c r="D28" s="21">
        <f>SUM(D29)</f>
        <v>0</v>
      </c>
      <c r="E28" s="22">
        <f t="shared" si="0"/>
        <v>0</v>
      </c>
    </row>
    <row r="29" spans="1:5" ht="45">
      <c r="A29" s="14" t="s">
        <v>35</v>
      </c>
      <c r="B29" s="9" t="s">
        <v>17</v>
      </c>
      <c r="C29" s="23">
        <v>8532950</v>
      </c>
      <c r="D29" s="23">
        <v>0</v>
      </c>
      <c r="E29" s="22">
        <f t="shared" si="0"/>
        <v>0</v>
      </c>
    </row>
    <row r="30" spans="1:5">
      <c r="A30" s="14"/>
      <c r="B30" s="10" t="s">
        <v>18</v>
      </c>
      <c r="C30" s="24">
        <f>SUM(C8,C9,C12,C17,C20,C21,C22,C23,C27,C28)</f>
        <v>598690841.72000003</v>
      </c>
      <c r="D30" s="24">
        <f>SUM(D8,D9,D12,D17,D20,D21,D22,D23,D27,D28)</f>
        <v>66885189.389999993</v>
      </c>
      <c r="E30" s="22">
        <f t="shared" si="0"/>
        <v>11.171907891198599</v>
      </c>
    </row>
  </sheetData>
  <mergeCells count="2">
    <mergeCell ref="B5:G5"/>
    <mergeCell ref="A3:E3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2018-03-14T08:03:17Z</cp:lastPrinted>
  <dcterms:created xsi:type="dcterms:W3CDTF">2018-03-14T07:51:14Z</dcterms:created>
  <dcterms:modified xsi:type="dcterms:W3CDTF">2018-03-14T08:03:21Z</dcterms:modified>
</cp:coreProperties>
</file>