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6125" windowHeight="1104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Бюджет!$A$1:$E$41</definedName>
  </definedNames>
  <calcPr calcId="145621"/>
</workbook>
</file>

<file path=xl/calcChain.xml><?xml version="1.0" encoding="utf-8"?>
<calcChain xmlns="http://schemas.openxmlformats.org/spreadsheetml/2006/main">
  <c r="E6" i="1" l="1"/>
  <c r="D5" i="1"/>
  <c r="C5" i="1"/>
  <c r="C31" i="1" l="1"/>
  <c r="D31" i="1"/>
  <c r="E31" i="1" s="1"/>
  <c r="D24" i="1"/>
  <c r="C24" i="1"/>
  <c r="D20" i="1"/>
  <c r="C20" i="1"/>
  <c r="D36" i="1" l="1"/>
  <c r="C36" i="1"/>
  <c r="D13" i="1"/>
  <c r="C13" i="1"/>
  <c r="D10" i="1"/>
  <c r="C10" i="1"/>
  <c r="D41" i="1" l="1"/>
  <c r="C41" i="1"/>
  <c r="E10" i="1"/>
  <c r="E5" i="1"/>
  <c r="E40" i="1"/>
  <c r="E39" i="1"/>
  <c r="E37" i="1"/>
  <c r="E34" i="1"/>
  <c r="E19" i="1"/>
  <c r="E22" i="1"/>
  <c r="E27" i="1"/>
  <c r="E26" i="1"/>
  <c r="E41" i="1" l="1"/>
  <c r="E7" i="1"/>
  <c r="E8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8" i="1"/>
  <c r="E29" i="1"/>
  <c r="E30" i="1"/>
  <c r="E32" i="1"/>
  <c r="E33" i="1"/>
  <c r="E35" i="1"/>
  <c r="E36" i="1"/>
  <c r="E38" i="1"/>
</calcChain>
</file>

<file path=xl/sharedStrings.xml><?xml version="1.0" encoding="utf-8"?>
<sst xmlns="http://schemas.openxmlformats.org/spreadsheetml/2006/main" count="79" uniqueCount="79">
  <si>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</si>
  <si>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</si>
  <si>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</si>
  <si>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</si>
  <si>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</si>
  <si>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</si>
  <si>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</si>
  <si>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</si>
  <si>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</si>
  <si>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</si>
  <si>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</si>
  <si>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</si>
  <si>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</si>
  <si>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</si>
  <si>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</si>
  <si>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</si>
  <si>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</si>
  <si>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</si>
  <si>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</si>
  <si>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</si>
  <si>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</si>
  <si>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</si>
  <si>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</si>
  <si>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</si>
  <si>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</si>
  <si>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</si>
  <si>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</si>
  <si>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</si>
  <si>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</si>
  <si>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</si>
  <si>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</si>
  <si>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</si>
  <si>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</si>
  <si>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</si>
  <si>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</si>
  <si>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</si>
  <si>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</si>
  <si>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</si>
  <si>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</si>
  <si>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</si>
  <si>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</si>
  <si>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</si>
  <si>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</si>
  <si>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</si>
  <si>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</si>
  <si>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</si>
  <si>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</si>
  <si>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</si>
  <si>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</si>
  <si>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</si>
  <si>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3.6</t>
  </si>
  <si>
    <t>7.4</t>
  </si>
  <si>
    <t xml:space="preserve">ИТОГО </t>
  </si>
  <si>
    <t>План на 2021 год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</si>
  <si>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</si>
  <si>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</si>
  <si>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"Улучшение условий и охраны труда в Тулунском муниципальном районе" на 2021-2025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</si>
  <si>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</si>
  <si>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</si>
  <si>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</si>
  <si>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</si>
  <si>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</si>
  <si>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</si>
  <si>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</si>
  <si>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</si>
  <si>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</si>
  <si>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</si>
  <si>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</si>
  <si>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</si>
  <si>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</si>
  <si>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</si>
  <si>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</si>
  <si>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</si>
  <si>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</si>
  <si>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</si>
  <si>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Подпрограмма "Поддержка и развитие малого и среднего предпринимательства в Тулунском муниципальном районе на 2021-2025 годы."</t>
  </si>
  <si>
    <t>1.3</t>
  </si>
  <si>
    <t>1.4</t>
  </si>
  <si>
    <t>Информация об исполнении муниципальных программ и подпрограмм 
Тулунского муниципального района на 01.08.2021г.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</si>
</sst>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 applyProtection="1"/>
    <xf numFmtId="49" fontId="2" fillId="2" borderId="2" xfId="0" applyNumberFormat="1" applyFont="1" applyFill="1" applyBorder="1" applyAlignment="1" applyProtection="1">
      <alignment horizontal="center" vertical="center" wrapText="1" shrinkToFi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0" fontId="2" fillId="2" borderId="2" xfId="0" applyFont="1" applyFill="1" applyBorder="1"/>
    <xf numFmtId="0" fontId="2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1"/>
  <sheetViews>
    <sheetView showGridLines="0" tabSelected="1" view="pageBreakPreview" zoomScale="130" zoomScaleNormal="100" zoomScaleSheetLayoutView="130" workbookViewId="0">
      <selection activeCell="D6" sqref="D6"/>
    </sheetView>
  </sheetViews>
  <sheetFormatPr defaultRowHeight="12.75" customHeight="1" outlineLevelRow="1" x14ac:dyDescent="0.2"/>
  <cols>
    <col min="1" max="1" width="5.42578125" style="14" customWidth="1"/>
    <col min="2" max="2" width="50" style="11" customWidth="1"/>
    <col min="3" max="3" width="16.85546875" style="11" customWidth="1"/>
    <col min="4" max="4" width="15.85546875" style="11" customWidth="1"/>
    <col min="5" max="5" width="13.28515625" style="11" customWidth="1"/>
    <col min="6" max="6" width="4.7109375" style="11" customWidth="1"/>
    <col min="7" max="16384" width="9.140625" style="11"/>
  </cols>
  <sheetData>
    <row r="1" spans="1:6" ht="30.75" customHeight="1" x14ac:dyDescent="0.2">
      <c r="A1" s="21" t="s">
        <v>78</v>
      </c>
      <c r="B1" s="21"/>
      <c r="C1" s="21"/>
      <c r="D1" s="21"/>
      <c r="E1" s="21"/>
    </row>
    <row r="2" spans="1:6" hidden="1" x14ac:dyDescent="0.2">
      <c r="A2" s="22"/>
      <c r="B2" s="22"/>
      <c r="C2" s="22"/>
      <c r="D2" s="22"/>
      <c r="E2" s="22"/>
    </row>
    <row r="3" spans="1:6" x14ac:dyDescent="0.2">
      <c r="A3" s="1"/>
      <c r="B3" s="2"/>
      <c r="C3" s="2"/>
      <c r="D3" s="2"/>
      <c r="E3" s="2"/>
      <c r="F3" s="15"/>
    </row>
    <row r="4" spans="1:6" x14ac:dyDescent="0.2">
      <c r="A4" s="3" t="s">
        <v>31</v>
      </c>
      <c r="B4" s="16" t="s">
        <v>0</v>
      </c>
      <c r="C4" s="3" t="s">
        <v>53</v>
      </c>
      <c r="D4" s="3" t="s">
        <v>29</v>
      </c>
      <c r="E4" s="6" t="s">
        <v>30</v>
      </c>
    </row>
    <row r="5" spans="1:6" ht="25.5" x14ac:dyDescent="0.2">
      <c r="A5" s="7" t="s">
        <v>1</v>
      </c>
      <c r="B5" s="17" t="s">
        <v>54</v>
      </c>
      <c r="C5" s="5">
        <f>+C7+C8+C9+C6</f>
        <v>92478704.790000007</v>
      </c>
      <c r="D5" s="5">
        <f>+D7+D8+D9+D6</f>
        <v>54780300.880000003</v>
      </c>
      <c r="E5" s="8">
        <f>D5/C5</f>
        <v>0.59235584023797394</v>
      </c>
    </row>
    <row r="6" spans="1:6" ht="38.25" x14ac:dyDescent="0.2">
      <c r="A6" s="9" t="s">
        <v>2</v>
      </c>
      <c r="B6" s="18" t="s">
        <v>75</v>
      </c>
      <c r="C6" s="23">
        <v>35000</v>
      </c>
      <c r="D6" s="23">
        <v>0</v>
      </c>
      <c r="E6" s="10">
        <f t="shared" ref="E6:E38" si="0">D6/C6</f>
        <v>0</v>
      </c>
    </row>
    <row r="7" spans="1:6" ht="38.25" outlineLevel="1" x14ac:dyDescent="0.2">
      <c r="A7" s="9" t="s">
        <v>3</v>
      </c>
      <c r="B7" s="19" t="s">
        <v>55</v>
      </c>
      <c r="C7" s="23">
        <v>1160000</v>
      </c>
      <c r="D7" s="23">
        <v>0</v>
      </c>
      <c r="E7" s="10">
        <f t="shared" si="0"/>
        <v>0</v>
      </c>
    </row>
    <row r="8" spans="1:6" ht="25.5" outlineLevel="1" x14ac:dyDescent="0.2">
      <c r="A8" s="9" t="s">
        <v>76</v>
      </c>
      <c r="B8" s="19" t="s">
        <v>56</v>
      </c>
      <c r="C8" s="23">
        <v>70000</v>
      </c>
      <c r="D8" s="23">
        <v>70000</v>
      </c>
      <c r="E8" s="10">
        <f t="shared" si="0"/>
        <v>1</v>
      </c>
    </row>
    <row r="9" spans="1:6" ht="38.25" outlineLevel="1" x14ac:dyDescent="0.2">
      <c r="A9" s="9" t="s">
        <v>77</v>
      </c>
      <c r="B9" s="19" t="s">
        <v>57</v>
      </c>
      <c r="C9" s="23">
        <v>91213704.790000007</v>
      </c>
      <c r="D9" s="23">
        <v>54710300.880000003</v>
      </c>
      <c r="E9" s="10">
        <f t="shared" si="0"/>
        <v>0.59980351643383789</v>
      </c>
    </row>
    <row r="10" spans="1:6" ht="25.5" x14ac:dyDescent="0.2">
      <c r="A10" s="7" t="s">
        <v>4</v>
      </c>
      <c r="B10" s="17" t="s">
        <v>35</v>
      </c>
      <c r="C10" s="24">
        <f>+C11+C12</f>
        <v>183001042.97999999</v>
      </c>
      <c r="D10" s="24">
        <f>+D11+D12</f>
        <v>123866140.91</v>
      </c>
      <c r="E10" s="8">
        <f>D10/C10</f>
        <v>0.67686030031827316</v>
      </c>
    </row>
    <row r="11" spans="1:6" ht="38.25" outlineLevel="1" x14ac:dyDescent="0.2">
      <c r="A11" s="9" t="s">
        <v>5</v>
      </c>
      <c r="B11" s="19" t="s">
        <v>36</v>
      </c>
      <c r="C11" s="23">
        <v>181403742.97999999</v>
      </c>
      <c r="D11" s="23">
        <v>123017515.91</v>
      </c>
      <c r="E11" s="10">
        <f t="shared" si="0"/>
        <v>0.67814210384602069</v>
      </c>
    </row>
    <row r="12" spans="1:6" ht="38.25" outlineLevel="1" x14ac:dyDescent="0.2">
      <c r="A12" s="9" t="s">
        <v>6</v>
      </c>
      <c r="B12" s="19" t="s">
        <v>37</v>
      </c>
      <c r="C12" s="23">
        <v>1597300</v>
      </c>
      <c r="D12" s="23">
        <v>848625</v>
      </c>
      <c r="E12" s="10">
        <f t="shared" si="0"/>
        <v>0.53128717210292364</v>
      </c>
    </row>
    <row r="13" spans="1:6" ht="38.25" x14ac:dyDescent="0.2">
      <c r="A13" s="7" t="s">
        <v>7</v>
      </c>
      <c r="B13" s="17" t="s">
        <v>38</v>
      </c>
      <c r="C13" s="24">
        <f>+C14+C15+C16+C17+C18+C19</f>
        <v>25273816.02</v>
      </c>
      <c r="D13" s="24">
        <f>+D14+D15+D16+D17+D18+D19</f>
        <v>3106108.04</v>
      </c>
      <c r="E13" s="8">
        <f t="shared" si="0"/>
        <v>0.12289826109132214</v>
      </c>
    </row>
    <row r="14" spans="1:6" ht="51" outlineLevel="1" x14ac:dyDescent="0.2">
      <c r="A14" s="9" t="s">
        <v>8</v>
      </c>
      <c r="B14" s="19" t="s">
        <v>39</v>
      </c>
      <c r="C14" s="23">
        <v>20000</v>
      </c>
      <c r="D14" s="23">
        <v>10000</v>
      </c>
      <c r="E14" s="10">
        <f t="shared" si="0"/>
        <v>0.5</v>
      </c>
    </row>
    <row r="15" spans="1:6" ht="51" outlineLevel="1" x14ac:dyDescent="0.2">
      <c r="A15" s="9" t="s">
        <v>9</v>
      </c>
      <c r="B15" s="19" t="s">
        <v>40</v>
      </c>
      <c r="C15" s="23">
        <v>24642280</v>
      </c>
      <c r="D15" s="23">
        <v>3072823.04</v>
      </c>
      <c r="E15" s="10">
        <f t="shared" si="0"/>
        <v>0.12469718873415934</v>
      </c>
    </row>
    <row r="16" spans="1:6" ht="38.25" outlineLevel="1" x14ac:dyDescent="0.2">
      <c r="A16" s="9" t="s">
        <v>10</v>
      </c>
      <c r="B16" s="19" t="s">
        <v>41</v>
      </c>
      <c r="C16" s="23">
        <v>100000</v>
      </c>
      <c r="D16" s="23">
        <v>0</v>
      </c>
      <c r="E16" s="10">
        <f t="shared" si="0"/>
        <v>0</v>
      </c>
    </row>
    <row r="17" spans="1:5" ht="38.25" outlineLevel="1" x14ac:dyDescent="0.2">
      <c r="A17" s="9" t="s">
        <v>11</v>
      </c>
      <c r="B17" s="19" t="s">
        <v>42</v>
      </c>
      <c r="C17" s="23">
        <v>49636.02</v>
      </c>
      <c r="D17" s="23">
        <v>23285</v>
      </c>
      <c r="E17" s="10">
        <f t="shared" si="0"/>
        <v>0.46911496933074009</v>
      </c>
    </row>
    <row r="18" spans="1:5" ht="51" outlineLevel="1" x14ac:dyDescent="0.2">
      <c r="A18" s="9" t="s">
        <v>12</v>
      </c>
      <c r="B18" s="19" t="s">
        <v>43</v>
      </c>
      <c r="C18" s="23">
        <v>430700</v>
      </c>
      <c r="D18" s="23">
        <v>0</v>
      </c>
      <c r="E18" s="10">
        <f t="shared" si="0"/>
        <v>0</v>
      </c>
    </row>
    <row r="19" spans="1:5" ht="38.25" outlineLevel="1" x14ac:dyDescent="0.2">
      <c r="A19" s="9" t="s">
        <v>50</v>
      </c>
      <c r="B19" s="19" t="s">
        <v>44</v>
      </c>
      <c r="C19" s="23">
        <v>31200</v>
      </c>
      <c r="D19" s="23">
        <v>0</v>
      </c>
      <c r="E19" s="10">
        <f>D19/C19</f>
        <v>0</v>
      </c>
    </row>
    <row r="20" spans="1:5" ht="38.25" x14ac:dyDescent="0.2">
      <c r="A20" s="7" t="s">
        <v>13</v>
      </c>
      <c r="B20" s="17" t="s">
        <v>58</v>
      </c>
      <c r="C20" s="24">
        <f>+C21+C22+C23</f>
        <v>185766457.44</v>
      </c>
      <c r="D20" s="24">
        <f>+D21+D22+D23</f>
        <v>50896224.82</v>
      </c>
      <c r="E20" s="8">
        <f t="shared" si="0"/>
        <v>0.27397962754626343</v>
      </c>
    </row>
    <row r="21" spans="1:5" ht="51" outlineLevel="1" x14ac:dyDescent="0.2">
      <c r="A21" s="9" t="s">
        <v>14</v>
      </c>
      <c r="B21" s="19" t="s">
        <v>59</v>
      </c>
      <c r="C21" s="23">
        <v>157638678.53999999</v>
      </c>
      <c r="D21" s="23">
        <v>48474468.539999999</v>
      </c>
      <c r="E21" s="10">
        <f t="shared" si="0"/>
        <v>0.30750364687750065</v>
      </c>
    </row>
    <row r="22" spans="1:5" ht="38.25" outlineLevel="1" x14ac:dyDescent="0.2">
      <c r="A22" s="9" t="s">
        <v>15</v>
      </c>
      <c r="B22" s="19" t="s">
        <v>60</v>
      </c>
      <c r="C22" s="23">
        <v>23250607.300000001</v>
      </c>
      <c r="D22" s="23">
        <v>2421756.2799999998</v>
      </c>
      <c r="E22" s="10">
        <f t="shared" si="0"/>
        <v>0.10415883975641357</v>
      </c>
    </row>
    <row r="23" spans="1:5" ht="38.25" outlineLevel="1" x14ac:dyDescent="0.2">
      <c r="A23" s="9" t="s">
        <v>34</v>
      </c>
      <c r="B23" s="19" t="s">
        <v>61</v>
      </c>
      <c r="C23" s="23">
        <v>4877171.5999999996</v>
      </c>
      <c r="D23" s="23">
        <v>0</v>
      </c>
      <c r="E23" s="10">
        <f t="shared" si="0"/>
        <v>0</v>
      </c>
    </row>
    <row r="24" spans="1:5" ht="25.5" x14ac:dyDescent="0.2">
      <c r="A24" s="7" t="s">
        <v>16</v>
      </c>
      <c r="B24" s="17" t="s">
        <v>62</v>
      </c>
      <c r="C24" s="24">
        <f>+C25+C26+C27+C28+C29+C30</f>
        <v>96328790.909999996</v>
      </c>
      <c r="D24" s="24">
        <f>+D25+D26+D27+D28+D29+D30</f>
        <v>60814282.179999992</v>
      </c>
      <c r="E24" s="8">
        <f t="shared" si="0"/>
        <v>0.63131989517878184</v>
      </c>
    </row>
    <row r="25" spans="1:5" ht="38.25" outlineLevel="1" x14ac:dyDescent="0.2">
      <c r="A25" s="9" t="s">
        <v>17</v>
      </c>
      <c r="B25" s="19" t="s">
        <v>63</v>
      </c>
      <c r="C25" s="23">
        <v>30918770.329999998</v>
      </c>
      <c r="D25" s="23">
        <v>18673789.170000002</v>
      </c>
      <c r="E25" s="10">
        <f t="shared" si="0"/>
        <v>0.60396286691521872</v>
      </c>
    </row>
    <row r="26" spans="1:5" ht="38.25" outlineLevel="1" x14ac:dyDescent="0.2">
      <c r="A26" s="9" t="s">
        <v>18</v>
      </c>
      <c r="B26" s="19" t="s">
        <v>64</v>
      </c>
      <c r="C26" s="23">
        <v>6246449.7999999998</v>
      </c>
      <c r="D26" s="23">
        <v>3431102.44</v>
      </c>
      <c r="E26" s="10">
        <f t="shared" si="0"/>
        <v>0.54928840379058197</v>
      </c>
    </row>
    <row r="27" spans="1:5" ht="38.25" outlineLevel="1" x14ac:dyDescent="0.2">
      <c r="A27" s="9" t="s">
        <v>19</v>
      </c>
      <c r="B27" s="19" t="s">
        <v>65</v>
      </c>
      <c r="C27" s="23">
        <v>4325916.3600000003</v>
      </c>
      <c r="D27" s="23">
        <v>2877322.2</v>
      </c>
      <c r="E27" s="10">
        <f t="shared" si="0"/>
        <v>0.66513588348712316</v>
      </c>
    </row>
    <row r="28" spans="1:5" ht="38.25" outlineLevel="1" x14ac:dyDescent="0.2">
      <c r="A28" s="9" t="s">
        <v>32</v>
      </c>
      <c r="B28" s="19" t="s">
        <v>66</v>
      </c>
      <c r="C28" s="23">
        <v>7345015.2599999998</v>
      </c>
      <c r="D28" s="23">
        <v>4465379.26</v>
      </c>
      <c r="E28" s="10">
        <f t="shared" si="0"/>
        <v>0.60794690030364895</v>
      </c>
    </row>
    <row r="29" spans="1:5" ht="51" outlineLevel="1" x14ac:dyDescent="0.2">
      <c r="A29" s="9" t="s">
        <v>33</v>
      </c>
      <c r="B29" s="19" t="s">
        <v>67</v>
      </c>
      <c r="C29" s="23">
        <v>37959736.979999997</v>
      </c>
      <c r="D29" s="23">
        <v>26632460.449999999</v>
      </c>
      <c r="E29" s="10">
        <f t="shared" si="0"/>
        <v>0.70159760232353441</v>
      </c>
    </row>
    <row r="30" spans="1:5" ht="38.25" outlineLevel="1" x14ac:dyDescent="0.2">
      <c r="A30" s="9" t="s">
        <v>69</v>
      </c>
      <c r="B30" s="19" t="s">
        <v>68</v>
      </c>
      <c r="C30" s="23">
        <v>9532902.1799999997</v>
      </c>
      <c r="D30" s="23">
        <v>4734228.66</v>
      </c>
      <c r="E30" s="10">
        <f t="shared" si="0"/>
        <v>0.49661987195592938</v>
      </c>
    </row>
    <row r="31" spans="1:5" ht="51" x14ac:dyDescent="0.2">
      <c r="A31" s="7" t="s">
        <v>20</v>
      </c>
      <c r="B31" s="17" t="s">
        <v>70</v>
      </c>
      <c r="C31" s="24">
        <f>+C32+C33+C34+C35</f>
        <v>8095735.4100000001</v>
      </c>
      <c r="D31" s="24">
        <f>+D32+D33+D34+D35</f>
        <v>4385269.08</v>
      </c>
      <c r="E31" s="8">
        <f t="shared" si="0"/>
        <v>0.5416764330740399</v>
      </c>
    </row>
    <row r="32" spans="1:5" ht="25.5" outlineLevel="1" x14ac:dyDescent="0.2">
      <c r="A32" s="9" t="s">
        <v>21</v>
      </c>
      <c r="B32" s="19" t="s">
        <v>71</v>
      </c>
      <c r="C32" s="23">
        <v>780221</v>
      </c>
      <c r="D32" s="23">
        <v>130674.75</v>
      </c>
      <c r="E32" s="10">
        <f t="shared" si="0"/>
        <v>0.16748427689077838</v>
      </c>
    </row>
    <row r="33" spans="1:5" ht="25.5" outlineLevel="1" x14ac:dyDescent="0.2">
      <c r="A33" s="9" t="s">
        <v>22</v>
      </c>
      <c r="B33" s="19" t="s">
        <v>72</v>
      </c>
      <c r="C33" s="23">
        <v>38900</v>
      </c>
      <c r="D33" s="23">
        <v>4898.5</v>
      </c>
      <c r="E33" s="10">
        <f t="shared" si="0"/>
        <v>0.12592544987146528</v>
      </c>
    </row>
    <row r="34" spans="1:5" ht="51" outlineLevel="1" x14ac:dyDescent="0.2">
      <c r="A34" s="9" t="s">
        <v>23</v>
      </c>
      <c r="B34" s="19" t="s">
        <v>73</v>
      </c>
      <c r="C34" s="23">
        <v>15000</v>
      </c>
      <c r="D34" s="23">
        <v>7748</v>
      </c>
      <c r="E34" s="10">
        <f>D34/C34</f>
        <v>0.51653333333333329</v>
      </c>
    </row>
    <row r="35" spans="1:5" ht="38.25" outlineLevel="1" x14ac:dyDescent="0.2">
      <c r="A35" s="9" t="s">
        <v>24</v>
      </c>
      <c r="B35" s="19" t="s">
        <v>74</v>
      </c>
      <c r="C35" s="23">
        <v>7261614.4100000001</v>
      </c>
      <c r="D35" s="23">
        <v>4241947.83</v>
      </c>
      <c r="E35" s="10">
        <f t="shared" si="0"/>
        <v>0.58416043464913192</v>
      </c>
    </row>
    <row r="36" spans="1:5" ht="47.25" customHeight="1" x14ac:dyDescent="0.2">
      <c r="A36" s="7" t="s">
        <v>25</v>
      </c>
      <c r="B36" s="17" t="s">
        <v>45</v>
      </c>
      <c r="C36" s="24">
        <f>+C37+C38+C39+C40</f>
        <v>800294145.00999999</v>
      </c>
      <c r="D36" s="24">
        <f>+D37+D38+D39+D40</f>
        <v>557051599</v>
      </c>
      <c r="E36" s="8">
        <f t="shared" si="0"/>
        <v>0.69605857105582025</v>
      </c>
    </row>
    <row r="37" spans="1:5" ht="51" outlineLevel="1" x14ac:dyDescent="0.2">
      <c r="A37" s="9" t="s">
        <v>26</v>
      </c>
      <c r="B37" s="19" t="s">
        <v>46</v>
      </c>
      <c r="C37" s="23">
        <v>774359524.17999995</v>
      </c>
      <c r="D37" s="23">
        <v>549226077.57000005</v>
      </c>
      <c r="E37" s="10">
        <f>D37/C37</f>
        <v>0.70926496080951207</v>
      </c>
    </row>
    <row r="38" spans="1:5" ht="38.25" outlineLevel="1" x14ac:dyDescent="0.2">
      <c r="A38" s="9" t="s">
        <v>27</v>
      </c>
      <c r="B38" s="19" t="s">
        <v>47</v>
      </c>
      <c r="C38" s="23">
        <v>25437120.829999998</v>
      </c>
      <c r="D38" s="23">
        <v>7477288.8099999996</v>
      </c>
      <c r="E38" s="10">
        <f t="shared" si="0"/>
        <v>0.29395185327662732</v>
      </c>
    </row>
    <row r="39" spans="1:5" s="12" customFormat="1" ht="38.25" outlineLevel="1" x14ac:dyDescent="0.2">
      <c r="A39" s="9" t="s">
        <v>28</v>
      </c>
      <c r="B39" s="19" t="s">
        <v>48</v>
      </c>
      <c r="C39" s="23">
        <v>447500</v>
      </c>
      <c r="D39" s="23">
        <v>348232.62</v>
      </c>
      <c r="E39" s="10">
        <f>D39/C39</f>
        <v>0.77817345251396652</v>
      </c>
    </row>
    <row r="40" spans="1:5" ht="51" outlineLevel="1" x14ac:dyDescent="0.2">
      <c r="A40" s="9" t="s">
        <v>51</v>
      </c>
      <c r="B40" s="19" t="s">
        <v>49</v>
      </c>
      <c r="C40" s="23">
        <v>50000</v>
      </c>
      <c r="D40" s="23">
        <v>0</v>
      </c>
      <c r="E40" s="10">
        <f>D40/C40</f>
        <v>0</v>
      </c>
    </row>
    <row r="41" spans="1:5" ht="15.75" customHeight="1" x14ac:dyDescent="0.2">
      <c r="A41" s="13"/>
      <c r="B41" s="20" t="s">
        <v>52</v>
      </c>
      <c r="C41" s="4">
        <f>+C36+C24+C31+C20+C13+C10+C5</f>
        <v>1391238692.5599999</v>
      </c>
      <c r="D41" s="4">
        <f>+D36+D24+D31+D20+D13+D10+D5</f>
        <v>854899924.90999997</v>
      </c>
      <c r="E41" s="8">
        <f>D41/C41</f>
        <v>0.61448831856229491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8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2021-08-03T02:36:37Z</cp:lastPrinted>
  <dcterms:created xsi:type="dcterms:W3CDTF">2017-06-23T04:54:16Z</dcterms:created>
  <dcterms:modified xsi:type="dcterms:W3CDTF">2021-08-03T02:36:40Z</dcterms:modified>
</cp:coreProperties>
</file>