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  <sheet name="Лист1" sheetId="2" r:id="rId2"/>
  </sheets>
  <definedNames>
    <definedName name="APPT" localSheetId="0">Бюджет!$B$11</definedName>
    <definedName name="FIO" localSheetId="0">Бюджет!#REF!</definedName>
    <definedName name="LAST_CELL" localSheetId="0">Бюджет!$G$30</definedName>
    <definedName name="SIGN" localSheetId="0">Бюджет!$B$11:$E$12</definedName>
    <definedName name="_xlnm.Print_Area" localSheetId="0">Бюджет!$A$1:$E$28</definedName>
  </definedNames>
  <calcPr calcId="125725"/>
</workbook>
</file>

<file path=xl/calcChain.xml><?xml version="1.0" encoding="utf-8"?>
<calcChain xmlns="http://schemas.openxmlformats.org/spreadsheetml/2006/main">
  <c r="D18" i="1"/>
  <c r="C18"/>
  <c r="E20"/>
  <c r="E6"/>
  <c r="E14"/>
  <c r="D12"/>
  <c r="C12"/>
  <c r="D4"/>
  <c r="C4"/>
  <c r="C9"/>
  <c r="D9"/>
  <c r="D25"/>
  <c r="C25"/>
  <c r="E4"/>
  <c r="E5"/>
  <c r="E7"/>
  <c r="E8"/>
  <c r="E9"/>
  <c r="E10"/>
  <c r="E11"/>
  <c r="E12"/>
  <c r="E13"/>
  <c r="E15"/>
  <c r="E16"/>
  <c r="E17"/>
  <c r="E18"/>
  <c r="E19"/>
  <c r="E21"/>
  <c r="E22"/>
  <c r="E23"/>
  <c r="E24"/>
  <c r="E25" l="1"/>
</calcChain>
</file>

<file path=xl/sharedStrings.xml><?xml version="1.0" encoding="utf-8"?>
<sst xmlns="http://schemas.openxmlformats.org/spreadsheetml/2006/main" count="102" uniqueCount="57">
  <si>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</si>
  <si>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</si>
  <si>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</si>
  <si>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</si>
  <si>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</si>
  <si>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</si>
  <si>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</si>
  <si>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</si>
  <si>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</si>
  <si>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</si>
  <si>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</si>
  <si>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</si>
  <si>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</si>
  <si>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</si>
  <si>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</si>
  <si>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</si>
  <si>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</si>
  <si>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</si>
  <si>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</si>
  <si>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</si>
  <si>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</si>
  <si>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</si>
  <si>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</si>
  <si>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</si>
  <si>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</si>
  <si>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</si>
  <si>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</si>
  <si>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</si>
  <si>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</si>
  <si>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</si>
  <si>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</si>
  <si>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</si>
  <si>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</si>
  <si>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План на 2019 год</t>
  </si>
  <si>
    <t>1.2</t>
  </si>
  <si>
    <t>1.5</t>
  </si>
  <si>
    <t>3.5</t>
  </si>
  <si>
    <t>4.4</t>
  </si>
  <si>
    <t xml:space="preserve"> на 01.12.2019 г.</t>
  </si>
  <si>
    <t>Дата печати 06.12.2019 (14:12:23)</t>
  </si>
  <si>
    <t>Бюджет: Бюджет Тулунского муниципального района</t>
  </si>
  <si>
    <t>Организация 1-го уровня</t>
  </si>
  <si>
    <t>КЦСР</t>
  </si>
  <si>
    <t>Ассигнования 2019 год</t>
  </si>
  <si>
    <t>Расход по ЛС</t>
  </si>
  <si>
    <t>0100000000</t>
  </si>
  <si>
    <t>0200000000</t>
  </si>
  <si>
    <t>0300000000</t>
  </si>
  <si>
    <t>0400000000</t>
  </si>
  <si>
    <t>Дума Тулунского муниципального района</t>
  </si>
  <si>
    <t>7000000000</t>
  </si>
  <si>
    <t>Непрограммные расходы</t>
  </si>
  <si>
    <t>Комитет по культуре, молодёжной политике и спорту администрации Тулунского муниципального р</t>
  </si>
  <si>
    <t>0500000000</t>
  </si>
  <si>
    <t>0600000000</t>
  </si>
  <si>
    <t>0700000000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</si>
  <si>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01.12.2019г.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</si>
</sst>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dd/mm/yyyy\ hh:mm"/>
  </numFmts>
  <fonts count="10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left"/>
    </xf>
    <xf numFmtId="4" fontId="9" fillId="0" borderId="3" xfId="0" applyNumberFormat="1" applyFont="1" applyBorder="1" applyAlignment="1" applyProtection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3</xdr:col>
      <xdr:colOff>0</xdr:colOff>
      <xdr:row>36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2715875"/>
          <a:ext cx="4619625" cy="49530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по финансам Тулунского района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РоманчукГ.Э.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0</xdr:colOff>
      <xdr:row>39</xdr:row>
      <xdr:rowOff>57150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13401675"/>
          <a:ext cx="4619625" cy="342900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Котова А. А.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5"/>
  <sheetViews>
    <sheetView showGridLines="0" tabSelected="1" view="pageBreakPreview" zoomScale="85" zoomScaleNormal="100" zoomScaleSheetLayoutView="85" workbookViewId="0">
      <selection activeCell="N14" sqref="N14"/>
    </sheetView>
  </sheetViews>
  <sheetFormatPr defaultRowHeight="12.75" customHeight="1" outlineLevelRow="1"/>
  <cols>
    <col min="1" max="1" width="5.5703125" style="2" customWidth="1"/>
    <col min="2" max="2" width="57.140625" style="1" customWidth="1"/>
    <col min="3" max="3" width="16.140625" style="1" customWidth="1"/>
    <col min="4" max="4" width="15.140625" style="1" customWidth="1"/>
    <col min="5" max="5" width="9.42578125" style="1" customWidth="1"/>
    <col min="6" max="7" width="9.140625" style="1" customWidth="1"/>
    <col min="8" max="16384" width="9.140625" style="1"/>
  </cols>
  <sheetData>
    <row r="1" spans="1:7" ht="45" customHeight="1">
      <c r="A1" s="18" t="s">
        <v>56</v>
      </c>
      <c r="B1" s="18"/>
      <c r="C1" s="18"/>
      <c r="D1" s="18"/>
      <c r="E1" s="18"/>
    </row>
    <row r="2" spans="1:7">
      <c r="B2" s="3" t="s">
        <v>1</v>
      </c>
      <c r="C2" s="3"/>
      <c r="D2" s="3"/>
      <c r="E2" s="3"/>
      <c r="F2" s="4"/>
      <c r="G2" s="4"/>
    </row>
    <row r="3" spans="1:7" ht="38.25">
      <c r="A3" s="5" t="s">
        <v>11</v>
      </c>
      <c r="B3" s="5" t="s">
        <v>2</v>
      </c>
      <c r="C3" s="5" t="s">
        <v>33</v>
      </c>
      <c r="D3" s="5" t="s">
        <v>12</v>
      </c>
      <c r="E3" s="6" t="s">
        <v>13</v>
      </c>
    </row>
    <row r="4" spans="1:7" ht="19.5" customHeight="1">
      <c r="A4" s="7">
        <v>1</v>
      </c>
      <c r="B4" s="8" t="s">
        <v>3</v>
      </c>
      <c r="C4" s="9">
        <f>C5+C7+C8+C6</f>
        <v>259981097.46000001</v>
      </c>
      <c r="D4" s="9">
        <f>D5+D7+D8+D6</f>
        <v>91098607.180000007</v>
      </c>
      <c r="E4" s="10">
        <f t="shared" ref="E4:E25" si="0">D4/C4</f>
        <v>0.3504047335365072</v>
      </c>
    </row>
    <row r="5" spans="1:7" ht="41.25" customHeight="1" outlineLevel="1">
      <c r="A5" s="7" t="s">
        <v>34</v>
      </c>
      <c r="B5" s="11" t="s">
        <v>4</v>
      </c>
      <c r="C5" s="13">
        <v>81650075.799999997</v>
      </c>
      <c r="D5" s="13">
        <v>70777967.25</v>
      </c>
      <c r="E5" s="12">
        <f t="shared" si="0"/>
        <v>0.86684508932201143</v>
      </c>
    </row>
    <row r="6" spans="1:7" ht="41.25" customHeight="1" outlineLevel="1">
      <c r="A6" s="7" t="s">
        <v>14</v>
      </c>
      <c r="B6" s="11" t="s">
        <v>7</v>
      </c>
      <c r="C6" s="13">
        <v>25000</v>
      </c>
      <c r="D6" s="13">
        <v>25000</v>
      </c>
      <c r="E6" s="12">
        <f>D6/C6</f>
        <v>1</v>
      </c>
    </row>
    <row r="7" spans="1:7" ht="25.5" outlineLevel="1">
      <c r="A7" s="7" t="s">
        <v>15</v>
      </c>
      <c r="B7" s="11" t="s">
        <v>5</v>
      </c>
      <c r="C7" s="13">
        <v>85066444.569999993</v>
      </c>
      <c r="D7" s="13">
        <v>2274429.2000000002</v>
      </c>
      <c r="E7" s="12">
        <f t="shared" si="0"/>
        <v>2.6737090182820607E-2</v>
      </c>
    </row>
    <row r="8" spans="1:7" ht="39.75" customHeight="1" outlineLevel="1">
      <c r="A8" s="7" t="s">
        <v>35</v>
      </c>
      <c r="B8" s="11" t="s">
        <v>6</v>
      </c>
      <c r="C8" s="13">
        <v>93239577.090000004</v>
      </c>
      <c r="D8" s="13">
        <v>18021210.73</v>
      </c>
      <c r="E8" s="12">
        <f t="shared" si="0"/>
        <v>0.19327855501323146</v>
      </c>
    </row>
    <row r="9" spans="1:7" ht="25.5">
      <c r="A9" s="7" t="s">
        <v>16</v>
      </c>
      <c r="B9" s="8" t="s">
        <v>0</v>
      </c>
      <c r="C9" s="9">
        <f>C10+C11</f>
        <v>194993910.09</v>
      </c>
      <c r="D9" s="9">
        <f>D10+D11</f>
        <v>177312771.09</v>
      </c>
      <c r="E9" s="10">
        <f t="shared" si="0"/>
        <v>0.90932466048893923</v>
      </c>
    </row>
    <row r="10" spans="1:7" ht="37.5" customHeight="1" outlineLevel="1">
      <c r="A10" s="7" t="s">
        <v>17</v>
      </c>
      <c r="B10" s="11" t="s">
        <v>4</v>
      </c>
      <c r="C10" s="13">
        <v>672200</v>
      </c>
      <c r="D10" s="13">
        <v>602739.84</v>
      </c>
      <c r="E10" s="12">
        <f t="shared" si="0"/>
        <v>0.896667420410592</v>
      </c>
    </row>
    <row r="11" spans="1:7" ht="29.25" customHeight="1" outlineLevel="1">
      <c r="A11" s="7" t="s">
        <v>18</v>
      </c>
      <c r="B11" s="11" t="s">
        <v>7</v>
      </c>
      <c r="C11" s="13">
        <v>194321710.09</v>
      </c>
      <c r="D11" s="13">
        <v>176710031.25</v>
      </c>
      <c r="E11" s="12">
        <f t="shared" si="0"/>
        <v>0.90936844456626509</v>
      </c>
    </row>
    <row r="12" spans="1:7" ht="25.5">
      <c r="A12" s="7" t="s">
        <v>19</v>
      </c>
      <c r="B12" s="8" t="s">
        <v>32</v>
      </c>
      <c r="C12" s="9">
        <f>C13+C15+C16+C17+C14</f>
        <v>835766346.05999994</v>
      </c>
      <c r="D12" s="9">
        <f>D13+D15+D16+D17+D14</f>
        <v>676574645.88999999</v>
      </c>
      <c r="E12" s="10">
        <f t="shared" si="0"/>
        <v>0.80952607038980784</v>
      </c>
    </row>
    <row r="13" spans="1:7" ht="39.75" customHeight="1" outlineLevel="1">
      <c r="A13" s="7" t="s">
        <v>20</v>
      </c>
      <c r="B13" s="11" t="s">
        <v>4</v>
      </c>
      <c r="C13" s="13">
        <v>1593869</v>
      </c>
      <c r="D13" s="13">
        <v>1466532.65</v>
      </c>
      <c r="E13" s="12">
        <f t="shared" si="0"/>
        <v>0.9201086475739223</v>
      </c>
    </row>
    <row r="14" spans="1:7" ht="39.75" customHeight="1" outlineLevel="1">
      <c r="A14" s="7" t="s">
        <v>21</v>
      </c>
      <c r="B14" s="11" t="s">
        <v>7</v>
      </c>
      <c r="C14" s="13">
        <v>40000</v>
      </c>
      <c r="D14" s="13">
        <v>0</v>
      </c>
      <c r="E14" s="12">
        <f t="shared" si="0"/>
        <v>0</v>
      </c>
    </row>
    <row r="15" spans="1:7" ht="45.75" customHeight="1" outlineLevel="1">
      <c r="A15" s="7" t="s">
        <v>22</v>
      </c>
      <c r="B15" s="11" t="s">
        <v>5</v>
      </c>
      <c r="C15" s="13">
        <v>8285000</v>
      </c>
      <c r="D15" s="13">
        <v>8253456.9199999999</v>
      </c>
      <c r="E15" s="12">
        <f t="shared" si="0"/>
        <v>0.99619274834037419</v>
      </c>
    </row>
    <row r="16" spans="1:7" ht="25.5" outlineLevel="1">
      <c r="A16" s="7" t="s">
        <v>23</v>
      </c>
      <c r="B16" s="11" t="s">
        <v>6</v>
      </c>
      <c r="C16" s="13">
        <v>21675230</v>
      </c>
      <c r="D16" s="13">
        <v>13071362.289999999</v>
      </c>
      <c r="E16" s="12">
        <f t="shared" si="0"/>
        <v>0.60305529814447179</v>
      </c>
    </row>
    <row r="17" spans="1:5" ht="25.5" outlineLevel="1">
      <c r="A17" s="7" t="s">
        <v>36</v>
      </c>
      <c r="B17" s="11" t="s">
        <v>8</v>
      </c>
      <c r="C17" s="13">
        <v>804172247.05999994</v>
      </c>
      <c r="D17" s="13">
        <v>653783294.02999997</v>
      </c>
      <c r="E17" s="12">
        <f t="shared" si="0"/>
        <v>0.8129891281627637</v>
      </c>
    </row>
    <row r="18" spans="1:5" ht="42" customHeight="1">
      <c r="A18" s="7" t="s">
        <v>24</v>
      </c>
      <c r="B18" s="8" t="s">
        <v>31</v>
      </c>
      <c r="C18" s="9">
        <f>C19+C21+C22+C23+C24+C20</f>
        <v>58329304.18</v>
      </c>
      <c r="D18" s="9">
        <f>D19+D21+D22+D23+D24+D20</f>
        <v>50127302.290000007</v>
      </c>
      <c r="E18" s="10">
        <f t="shared" si="0"/>
        <v>0.85938454083578286</v>
      </c>
    </row>
    <row r="19" spans="1:5" ht="35.25" customHeight="1" outlineLevel="1">
      <c r="A19" s="7" t="s">
        <v>25</v>
      </c>
      <c r="B19" s="11" t="s">
        <v>4</v>
      </c>
      <c r="C19" s="13">
        <v>289800</v>
      </c>
      <c r="D19" s="13">
        <v>266641.86</v>
      </c>
      <c r="E19" s="12">
        <f t="shared" si="0"/>
        <v>0.9200892339544513</v>
      </c>
    </row>
    <row r="20" spans="1:5" ht="35.25" customHeight="1" outlineLevel="1">
      <c r="A20" s="7" t="s">
        <v>26</v>
      </c>
      <c r="B20" s="11" t="s">
        <v>7</v>
      </c>
      <c r="C20" s="13">
        <v>35000</v>
      </c>
      <c r="D20" s="13">
        <v>0</v>
      </c>
      <c r="E20" s="12">
        <f t="shared" si="0"/>
        <v>0</v>
      </c>
    </row>
    <row r="21" spans="1:5" ht="33" customHeight="1" outlineLevel="1">
      <c r="A21" s="7" t="s">
        <v>27</v>
      </c>
      <c r="B21" s="11" t="s">
        <v>5</v>
      </c>
      <c r="C21" s="13">
        <v>167277.51</v>
      </c>
      <c r="D21" s="13">
        <v>118387.83</v>
      </c>
      <c r="E21" s="12">
        <f t="shared" si="0"/>
        <v>0.70773309574012666</v>
      </c>
    </row>
    <row r="22" spans="1:5" ht="25.5" outlineLevel="1">
      <c r="A22" s="7" t="s">
        <v>37</v>
      </c>
      <c r="B22" s="11" t="s">
        <v>6</v>
      </c>
      <c r="C22" s="13">
        <v>863460</v>
      </c>
      <c r="D22" s="13">
        <v>620248.26</v>
      </c>
      <c r="E22" s="12">
        <f t="shared" si="0"/>
        <v>0.71832888610937395</v>
      </c>
    </row>
    <row r="23" spans="1:5" ht="27.75" customHeight="1" outlineLevel="1">
      <c r="A23" s="7" t="s">
        <v>28</v>
      </c>
      <c r="B23" s="11" t="s">
        <v>9</v>
      </c>
      <c r="C23" s="13">
        <v>50789422.25</v>
      </c>
      <c r="D23" s="13">
        <v>44177322.700000003</v>
      </c>
      <c r="E23" s="12">
        <f t="shared" si="0"/>
        <v>0.86981345215046235</v>
      </c>
    </row>
    <row r="24" spans="1:5" ht="51" outlineLevel="1">
      <c r="A24" s="7" t="s">
        <v>29</v>
      </c>
      <c r="B24" s="11" t="s">
        <v>10</v>
      </c>
      <c r="C24" s="13">
        <v>6184344.4199999999</v>
      </c>
      <c r="D24" s="13">
        <v>4944701.6399999997</v>
      </c>
      <c r="E24" s="12">
        <f t="shared" si="0"/>
        <v>0.79955146482608086</v>
      </c>
    </row>
    <row r="25" spans="1:5" ht="12.75" customHeight="1">
      <c r="A25" s="14"/>
      <c r="B25" s="15" t="s">
        <v>30</v>
      </c>
      <c r="C25" s="16">
        <f>C4+C9+C12+C18</f>
        <v>1349070657.79</v>
      </c>
      <c r="D25" s="16">
        <f t="shared" ref="D25" si="1">D4+D9+D12+D18</f>
        <v>995113326.44999993</v>
      </c>
      <c r="E25" s="17">
        <f t="shared" si="0"/>
        <v>0.7376287674065638</v>
      </c>
    </row>
  </sheetData>
  <mergeCells count="1">
    <mergeCell ref="A1:E1"/>
  </mergeCells>
  <pageMargins left="0.74803149606299213" right="0.64" top="0.71" bottom="0.44" header="0.51181102362204722" footer="0.36"/>
  <pageSetup paperSize="9" scale="81" orientation="portrait" r:id="rId1"/>
  <headerFooter alignWithMargins="0"/>
  <colBreaks count="1" manualBreakCount="1">
    <brk id="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A7" sqref="A7:E32"/>
    </sheetView>
  </sheetViews>
  <sheetFormatPr defaultRowHeight="12.75" outlineLevelRow="1"/>
  <cols>
    <col min="1" max="1" width="8.5703125" style="41" customWidth="1"/>
    <col min="2" max="2" width="10.85546875" customWidth="1"/>
    <col min="3" max="3" width="49.85546875" customWidth="1"/>
    <col min="4" max="5" width="15.42578125" customWidth="1"/>
    <col min="6" max="6" width="9.140625" customWidth="1"/>
    <col min="7" max="7" width="13.140625" customWidth="1"/>
    <col min="8" max="10" width="9.140625" customWidth="1"/>
    <col min="257" max="257" width="8.5703125" customWidth="1"/>
    <col min="258" max="258" width="10.85546875" customWidth="1"/>
    <col min="259" max="259" width="30.7109375" customWidth="1"/>
    <col min="260" max="261" width="15.42578125" customWidth="1"/>
    <col min="262" max="262" width="9.140625" customWidth="1"/>
    <col min="263" max="263" width="13.140625" customWidth="1"/>
    <col min="264" max="266" width="9.140625" customWidth="1"/>
    <col min="513" max="513" width="8.5703125" customWidth="1"/>
    <col min="514" max="514" width="10.85546875" customWidth="1"/>
    <col min="515" max="515" width="30.7109375" customWidth="1"/>
    <col min="516" max="517" width="15.42578125" customWidth="1"/>
    <col min="518" max="518" width="9.140625" customWidth="1"/>
    <col min="519" max="519" width="13.140625" customWidth="1"/>
    <col min="520" max="522" width="9.140625" customWidth="1"/>
    <col min="769" max="769" width="8.5703125" customWidth="1"/>
    <col min="770" max="770" width="10.85546875" customWidth="1"/>
    <col min="771" max="771" width="30.7109375" customWidth="1"/>
    <col min="772" max="773" width="15.42578125" customWidth="1"/>
    <col min="774" max="774" width="9.140625" customWidth="1"/>
    <col min="775" max="775" width="13.140625" customWidth="1"/>
    <col min="776" max="778" width="9.140625" customWidth="1"/>
    <col min="1025" max="1025" width="8.5703125" customWidth="1"/>
    <col min="1026" max="1026" width="10.85546875" customWidth="1"/>
    <col min="1027" max="1027" width="30.7109375" customWidth="1"/>
    <col min="1028" max="1029" width="15.42578125" customWidth="1"/>
    <col min="1030" max="1030" width="9.140625" customWidth="1"/>
    <col min="1031" max="1031" width="13.140625" customWidth="1"/>
    <col min="1032" max="1034" width="9.140625" customWidth="1"/>
    <col min="1281" max="1281" width="8.5703125" customWidth="1"/>
    <col min="1282" max="1282" width="10.85546875" customWidth="1"/>
    <col min="1283" max="1283" width="30.7109375" customWidth="1"/>
    <col min="1284" max="1285" width="15.42578125" customWidth="1"/>
    <col min="1286" max="1286" width="9.140625" customWidth="1"/>
    <col min="1287" max="1287" width="13.140625" customWidth="1"/>
    <col min="1288" max="1290" width="9.140625" customWidth="1"/>
    <col min="1537" max="1537" width="8.5703125" customWidth="1"/>
    <col min="1538" max="1538" width="10.85546875" customWidth="1"/>
    <col min="1539" max="1539" width="30.7109375" customWidth="1"/>
    <col min="1540" max="1541" width="15.42578125" customWidth="1"/>
    <col min="1542" max="1542" width="9.140625" customWidth="1"/>
    <col min="1543" max="1543" width="13.140625" customWidth="1"/>
    <col min="1544" max="1546" width="9.140625" customWidth="1"/>
    <col min="1793" max="1793" width="8.5703125" customWidth="1"/>
    <col min="1794" max="1794" width="10.85546875" customWidth="1"/>
    <col min="1795" max="1795" width="30.7109375" customWidth="1"/>
    <col min="1796" max="1797" width="15.42578125" customWidth="1"/>
    <col min="1798" max="1798" width="9.140625" customWidth="1"/>
    <col min="1799" max="1799" width="13.140625" customWidth="1"/>
    <col min="1800" max="1802" width="9.140625" customWidth="1"/>
    <col min="2049" max="2049" width="8.5703125" customWidth="1"/>
    <col min="2050" max="2050" width="10.85546875" customWidth="1"/>
    <col min="2051" max="2051" width="30.7109375" customWidth="1"/>
    <col min="2052" max="2053" width="15.42578125" customWidth="1"/>
    <col min="2054" max="2054" width="9.140625" customWidth="1"/>
    <col min="2055" max="2055" width="13.140625" customWidth="1"/>
    <col min="2056" max="2058" width="9.140625" customWidth="1"/>
    <col min="2305" max="2305" width="8.5703125" customWidth="1"/>
    <col min="2306" max="2306" width="10.85546875" customWidth="1"/>
    <col min="2307" max="2307" width="30.7109375" customWidth="1"/>
    <col min="2308" max="2309" width="15.42578125" customWidth="1"/>
    <col min="2310" max="2310" width="9.140625" customWidth="1"/>
    <col min="2311" max="2311" width="13.140625" customWidth="1"/>
    <col min="2312" max="2314" width="9.140625" customWidth="1"/>
    <col min="2561" max="2561" width="8.5703125" customWidth="1"/>
    <col min="2562" max="2562" width="10.85546875" customWidth="1"/>
    <col min="2563" max="2563" width="30.7109375" customWidth="1"/>
    <col min="2564" max="2565" width="15.42578125" customWidth="1"/>
    <col min="2566" max="2566" width="9.140625" customWidth="1"/>
    <col min="2567" max="2567" width="13.140625" customWidth="1"/>
    <col min="2568" max="2570" width="9.140625" customWidth="1"/>
    <col min="2817" max="2817" width="8.5703125" customWidth="1"/>
    <col min="2818" max="2818" width="10.85546875" customWidth="1"/>
    <col min="2819" max="2819" width="30.7109375" customWidth="1"/>
    <col min="2820" max="2821" width="15.42578125" customWidth="1"/>
    <col min="2822" max="2822" width="9.140625" customWidth="1"/>
    <col min="2823" max="2823" width="13.140625" customWidth="1"/>
    <col min="2824" max="2826" width="9.140625" customWidth="1"/>
    <col min="3073" max="3073" width="8.5703125" customWidth="1"/>
    <col min="3074" max="3074" width="10.85546875" customWidth="1"/>
    <col min="3075" max="3075" width="30.7109375" customWidth="1"/>
    <col min="3076" max="3077" width="15.42578125" customWidth="1"/>
    <col min="3078" max="3078" width="9.140625" customWidth="1"/>
    <col min="3079" max="3079" width="13.140625" customWidth="1"/>
    <col min="3080" max="3082" width="9.140625" customWidth="1"/>
    <col min="3329" max="3329" width="8.5703125" customWidth="1"/>
    <col min="3330" max="3330" width="10.85546875" customWidth="1"/>
    <col min="3331" max="3331" width="30.7109375" customWidth="1"/>
    <col min="3332" max="3333" width="15.42578125" customWidth="1"/>
    <col min="3334" max="3334" width="9.140625" customWidth="1"/>
    <col min="3335" max="3335" width="13.140625" customWidth="1"/>
    <col min="3336" max="3338" width="9.140625" customWidth="1"/>
    <col min="3585" max="3585" width="8.5703125" customWidth="1"/>
    <col min="3586" max="3586" width="10.85546875" customWidth="1"/>
    <col min="3587" max="3587" width="30.7109375" customWidth="1"/>
    <col min="3588" max="3589" width="15.42578125" customWidth="1"/>
    <col min="3590" max="3590" width="9.140625" customWidth="1"/>
    <col min="3591" max="3591" width="13.140625" customWidth="1"/>
    <col min="3592" max="3594" width="9.140625" customWidth="1"/>
    <col min="3841" max="3841" width="8.5703125" customWidth="1"/>
    <col min="3842" max="3842" width="10.85546875" customWidth="1"/>
    <col min="3843" max="3843" width="30.7109375" customWidth="1"/>
    <col min="3844" max="3845" width="15.42578125" customWidth="1"/>
    <col min="3846" max="3846" width="9.140625" customWidth="1"/>
    <col min="3847" max="3847" width="13.140625" customWidth="1"/>
    <col min="3848" max="3850" width="9.140625" customWidth="1"/>
    <col min="4097" max="4097" width="8.5703125" customWidth="1"/>
    <col min="4098" max="4098" width="10.85546875" customWidth="1"/>
    <col min="4099" max="4099" width="30.7109375" customWidth="1"/>
    <col min="4100" max="4101" width="15.42578125" customWidth="1"/>
    <col min="4102" max="4102" width="9.140625" customWidth="1"/>
    <col min="4103" max="4103" width="13.140625" customWidth="1"/>
    <col min="4104" max="4106" width="9.140625" customWidth="1"/>
    <col min="4353" max="4353" width="8.5703125" customWidth="1"/>
    <col min="4354" max="4354" width="10.85546875" customWidth="1"/>
    <col min="4355" max="4355" width="30.7109375" customWidth="1"/>
    <col min="4356" max="4357" width="15.42578125" customWidth="1"/>
    <col min="4358" max="4358" width="9.140625" customWidth="1"/>
    <col min="4359" max="4359" width="13.140625" customWidth="1"/>
    <col min="4360" max="4362" width="9.140625" customWidth="1"/>
    <col min="4609" max="4609" width="8.5703125" customWidth="1"/>
    <col min="4610" max="4610" width="10.85546875" customWidth="1"/>
    <col min="4611" max="4611" width="30.7109375" customWidth="1"/>
    <col min="4612" max="4613" width="15.42578125" customWidth="1"/>
    <col min="4614" max="4614" width="9.140625" customWidth="1"/>
    <col min="4615" max="4615" width="13.140625" customWidth="1"/>
    <col min="4616" max="4618" width="9.140625" customWidth="1"/>
    <col min="4865" max="4865" width="8.5703125" customWidth="1"/>
    <col min="4866" max="4866" width="10.85546875" customWidth="1"/>
    <col min="4867" max="4867" width="30.7109375" customWidth="1"/>
    <col min="4868" max="4869" width="15.42578125" customWidth="1"/>
    <col min="4870" max="4870" width="9.140625" customWidth="1"/>
    <col min="4871" max="4871" width="13.140625" customWidth="1"/>
    <col min="4872" max="4874" width="9.140625" customWidth="1"/>
    <col min="5121" max="5121" width="8.5703125" customWidth="1"/>
    <col min="5122" max="5122" width="10.85546875" customWidth="1"/>
    <col min="5123" max="5123" width="30.7109375" customWidth="1"/>
    <col min="5124" max="5125" width="15.42578125" customWidth="1"/>
    <col min="5126" max="5126" width="9.140625" customWidth="1"/>
    <col min="5127" max="5127" width="13.140625" customWidth="1"/>
    <col min="5128" max="5130" width="9.140625" customWidth="1"/>
    <col min="5377" max="5377" width="8.5703125" customWidth="1"/>
    <col min="5378" max="5378" width="10.85546875" customWidth="1"/>
    <col min="5379" max="5379" width="30.7109375" customWidth="1"/>
    <col min="5380" max="5381" width="15.42578125" customWidth="1"/>
    <col min="5382" max="5382" width="9.140625" customWidth="1"/>
    <col min="5383" max="5383" width="13.140625" customWidth="1"/>
    <col min="5384" max="5386" width="9.140625" customWidth="1"/>
    <col min="5633" max="5633" width="8.5703125" customWidth="1"/>
    <col min="5634" max="5634" width="10.85546875" customWidth="1"/>
    <col min="5635" max="5635" width="30.7109375" customWidth="1"/>
    <col min="5636" max="5637" width="15.42578125" customWidth="1"/>
    <col min="5638" max="5638" width="9.140625" customWidth="1"/>
    <col min="5639" max="5639" width="13.140625" customWidth="1"/>
    <col min="5640" max="5642" width="9.140625" customWidth="1"/>
    <col min="5889" max="5889" width="8.5703125" customWidth="1"/>
    <col min="5890" max="5890" width="10.85546875" customWidth="1"/>
    <col min="5891" max="5891" width="30.7109375" customWidth="1"/>
    <col min="5892" max="5893" width="15.42578125" customWidth="1"/>
    <col min="5894" max="5894" width="9.140625" customWidth="1"/>
    <col min="5895" max="5895" width="13.140625" customWidth="1"/>
    <col min="5896" max="5898" width="9.140625" customWidth="1"/>
    <col min="6145" max="6145" width="8.5703125" customWidth="1"/>
    <col min="6146" max="6146" width="10.85546875" customWidth="1"/>
    <col min="6147" max="6147" width="30.7109375" customWidth="1"/>
    <col min="6148" max="6149" width="15.42578125" customWidth="1"/>
    <col min="6150" max="6150" width="9.140625" customWidth="1"/>
    <col min="6151" max="6151" width="13.140625" customWidth="1"/>
    <col min="6152" max="6154" width="9.140625" customWidth="1"/>
    <col min="6401" max="6401" width="8.5703125" customWidth="1"/>
    <col min="6402" max="6402" width="10.85546875" customWidth="1"/>
    <col min="6403" max="6403" width="30.7109375" customWidth="1"/>
    <col min="6404" max="6405" width="15.42578125" customWidth="1"/>
    <col min="6406" max="6406" width="9.140625" customWidth="1"/>
    <col min="6407" max="6407" width="13.140625" customWidth="1"/>
    <col min="6408" max="6410" width="9.140625" customWidth="1"/>
    <col min="6657" max="6657" width="8.5703125" customWidth="1"/>
    <col min="6658" max="6658" width="10.85546875" customWidth="1"/>
    <col min="6659" max="6659" width="30.7109375" customWidth="1"/>
    <col min="6660" max="6661" width="15.42578125" customWidth="1"/>
    <col min="6662" max="6662" width="9.140625" customWidth="1"/>
    <col min="6663" max="6663" width="13.140625" customWidth="1"/>
    <col min="6664" max="6666" width="9.140625" customWidth="1"/>
    <col min="6913" max="6913" width="8.5703125" customWidth="1"/>
    <col min="6914" max="6914" width="10.85546875" customWidth="1"/>
    <col min="6915" max="6915" width="30.7109375" customWidth="1"/>
    <col min="6916" max="6917" width="15.42578125" customWidth="1"/>
    <col min="6918" max="6918" width="9.140625" customWidth="1"/>
    <col min="6919" max="6919" width="13.140625" customWidth="1"/>
    <col min="6920" max="6922" width="9.140625" customWidth="1"/>
    <col min="7169" max="7169" width="8.5703125" customWidth="1"/>
    <col min="7170" max="7170" width="10.85546875" customWidth="1"/>
    <col min="7171" max="7171" width="30.7109375" customWidth="1"/>
    <col min="7172" max="7173" width="15.42578125" customWidth="1"/>
    <col min="7174" max="7174" width="9.140625" customWidth="1"/>
    <col min="7175" max="7175" width="13.140625" customWidth="1"/>
    <col min="7176" max="7178" width="9.140625" customWidth="1"/>
    <col min="7425" max="7425" width="8.5703125" customWidth="1"/>
    <col min="7426" max="7426" width="10.85546875" customWidth="1"/>
    <col min="7427" max="7427" width="30.7109375" customWidth="1"/>
    <col min="7428" max="7429" width="15.42578125" customWidth="1"/>
    <col min="7430" max="7430" width="9.140625" customWidth="1"/>
    <col min="7431" max="7431" width="13.140625" customWidth="1"/>
    <col min="7432" max="7434" width="9.140625" customWidth="1"/>
    <col min="7681" max="7681" width="8.5703125" customWidth="1"/>
    <col min="7682" max="7682" width="10.85546875" customWidth="1"/>
    <col min="7683" max="7683" width="30.7109375" customWidth="1"/>
    <col min="7684" max="7685" width="15.42578125" customWidth="1"/>
    <col min="7686" max="7686" width="9.140625" customWidth="1"/>
    <col min="7687" max="7687" width="13.140625" customWidth="1"/>
    <col min="7688" max="7690" width="9.140625" customWidth="1"/>
    <col min="7937" max="7937" width="8.5703125" customWidth="1"/>
    <col min="7938" max="7938" width="10.85546875" customWidth="1"/>
    <col min="7939" max="7939" width="30.7109375" customWidth="1"/>
    <col min="7940" max="7941" width="15.42578125" customWidth="1"/>
    <col min="7942" max="7942" width="9.140625" customWidth="1"/>
    <col min="7943" max="7943" width="13.140625" customWidth="1"/>
    <col min="7944" max="7946" width="9.140625" customWidth="1"/>
    <col min="8193" max="8193" width="8.5703125" customWidth="1"/>
    <col min="8194" max="8194" width="10.85546875" customWidth="1"/>
    <col min="8195" max="8195" width="30.7109375" customWidth="1"/>
    <col min="8196" max="8197" width="15.42578125" customWidth="1"/>
    <col min="8198" max="8198" width="9.140625" customWidth="1"/>
    <col min="8199" max="8199" width="13.140625" customWidth="1"/>
    <col min="8200" max="8202" width="9.140625" customWidth="1"/>
    <col min="8449" max="8449" width="8.5703125" customWidth="1"/>
    <col min="8450" max="8450" width="10.85546875" customWidth="1"/>
    <col min="8451" max="8451" width="30.7109375" customWidth="1"/>
    <col min="8452" max="8453" width="15.42578125" customWidth="1"/>
    <col min="8454" max="8454" width="9.140625" customWidth="1"/>
    <col min="8455" max="8455" width="13.140625" customWidth="1"/>
    <col min="8456" max="8458" width="9.140625" customWidth="1"/>
    <col min="8705" max="8705" width="8.5703125" customWidth="1"/>
    <col min="8706" max="8706" width="10.85546875" customWidth="1"/>
    <col min="8707" max="8707" width="30.7109375" customWidth="1"/>
    <col min="8708" max="8709" width="15.42578125" customWidth="1"/>
    <col min="8710" max="8710" width="9.140625" customWidth="1"/>
    <col min="8711" max="8711" width="13.140625" customWidth="1"/>
    <col min="8712" max="8714" width="9.140625" customWidth="1"/>
    <col min="8961" max="8961" width="8.5703125" customWidth="1"/>
    <col min="8962" max="8962" width="10.85546875" customWidth="1"/>
    <col min="8963" max="8963" width="30.7109375" customWidth="1"/>
    <col min="8964" max="8965" width="15.42578125" customWidth="1"/>
    <col min="8966" max="8966" width="9.140625" customWidth="1"/>
    <col min="8967" max="8967" width="13.140625" customWidth="1"/>
    <col min="8968" max="8970" width="9.140625" customWidth="1"/>
    <col min="9217" max="9217" width="8.5703125" customWidth="1"/>
    <col min="9218" max="9218" width="10.85546875" customWidth="1"/>
    <col min="9219" max="9219" width="30.7109375" customWidth="1"/>
    <col min="9220" max="9221" width="15.42578125" customWidth="1"/>
    <col min="9222" max="9222" width="9.140625" customWidth="1"/>
    <col min="9223" max="9223" width="13.140625" customWidth="1"/>
    <col min="9224" max="9226" width="9.140625" customWidth="1"/>
    <col min="9473" max="9473" width="8.5703125" customWidth="1"/>
    <col min="9474" max="9474" width="10.85546875" customWidth="1"/>
    <col min="9475" max="9475" width="30.7109375" customWidth="1"/>
    <col min="9476" max="9477" width="15.42578125" customWidth="1"/>
    <col min="9478" max="9478" width="9.140625" customWidth="1"/>
    <col min="9479" max="9479" width="13.140625" customWidth="1"/>
    <col min="9480" max="9482" width="9.140625" customWidth="1"/>
    <col min="9729" max="9729" width="8.5703125" customWidth="1"/>
    <col min="9730" max="9730" width="10.85546875" customWidth="1"/>
    <col min="9731" max="9731" width="30.7109375" customWidth="1"/>
    <col min="9732" max="9733" width="15.42578125" customWidth="1"/>
    <col min="9734" max="9734" width="9.140625" customWidth="1"/>
    <col min="9735" max="9735" width="13.140625" customWidth="1"/>
    <col min="9736" max="9738" width="9.140625" customWidth="1"/>
    <col min="9985" max="9985" width="8.5703125" customWidth="1"/>
    <col min="9986" max="9986" width="10.85546875" customWidth="1"/>
    <col min="9987" max="9987" width="30.7109375" customWidth="1"/>
    <col min="9988" max="9989" width="15.42578125" customWidth="1"/>
    <col min="9990" max="9990" width="9.140625" customWidth="1"/>
    <col min="9991" max="9991" width="13.140625" customWidth="1"/>
    <col min="9992" max="9994" width="9.140625" customWidth="1"/>
    <col min="10241" max="10241" width="8.5703125" customWidth="1"/>
    <col min="10242" max="10242" width="10.85546875" customWidth="1"/>
    <col min="10243" max="10243" width="30.7109375" customWidth="1"/>
    <col min="10244" max="10245" width="15.42578125" customWidth="1"/>
    <col min="10246" max="10246" width="9.140625" customWidth="1"/>
    <col min="10247" max="10247" width="13.140625" customWidth="1"/>
    <col min="10248" max="10250" width="9.140625" customWidth="1"/>
    <col min="10497" max="10497" width="8.5703125" customWidth="1"/>
    <col min="10498" max="10498" width="10.85546875" customWidth="1"/>
    <col min="10499" max="10499" width="30.7109375" customWidth="1"/>
    <col min="10500" max="10501" width="15.42578125" customWidth="1"/>
    <col min="10502" max="10502" width="9.140625" customWidth="1"/>
    <col min="10503" max="10503" width="13.140625" customWidth="1"/>
    <col min="10504" max="10506" width="9.140625" customWidth="1"/>
    <col min="10753" max="10753" width="8.5703125" customWidth="1"/>
    <col min="10754" max="10754" width="10.85546875" customWidth="1"/>
    <col min="10755" max="10755" width="30.7109375" customWidth="1"/>
    <col min="10756" max="10757" width="15.42578125" customWidth="1"/>
    <col min="10758" max="10758" width="9.140625" customWidth="1"/>
    <col min="10759" max="10759" width="13.140625" customWidth="1"/>
    <col min="10760" max="10762" width="9.140625" customWidth="1"/>
    <col min="11009" max="11009" width="8.5703125" customWidth="1"/>
    <col min="11010" max="11010" width="10.85546875" customWidth="1"/>
    <col min="11011" max="11011" width="30.7109375" customWidth="1"/>
    <col min="11012" max="11013" width="15.42578125" customWidth="1"/>
    <col min="11014" max="11014" width="9.140625" customWidth="1"/>
    <col min="11015" max="11015" width="13.140625" customWidth="1"/>
    <col min="11016" max="11018" width="9.140625" customWidth="1"/>
    <col min="11265" max="11265" width="8.5703125" customWidth="1"/>
    <col min="11266" max="11266" width="10.85546875" customWidth="1"/>
    <col min="11267" max="11267" width="30.7109375" customWidth="1"/>
    <col min="11268" max="11269" width="15.42578125" customWidth="1"/>
    <col min="11270" max="11270" width="9.140625" customWidth="1"/>
    <col min="11271" max="11271" width="13.140625" customWidth="1"/>
    <col min="11272" max="11274" width="9.140625" customWidth="1"/>
    <col min="11521" max="11521" width="8.5703125" customWidth="1"/>
    <col min="11522" max="11522" width="10.85546875" customWidth="1"/>
    <col min="11523" max="11523" width="30.7109375" customWidth="1"/>
    <col min="11524" max="11525" width="15.42578125" customWidth="1"/>
    <col min="11526" max="11526" width="9.140625" customWidth="1"/>
    <col min="11527" max="11527" width="13.140625" customWidth="1"/>
    <col min="11528" max="11530" width="9.140625" customWidth="1"/>
    <col min="11777" max="11777" width="8.5703125" customWidth="1"/>
    <col min="11778" max="11778" width="10.85546875" customWidth="1"/>
    <col min="11779" max="11779" width="30.7109375" customWidth="1"/>
    <col min="11780" max="11781" width="15.42578125" customWidth="1"/>
    <col min="11782" max="11782" width="9.140625" customWidth="1"/>
    <col min="11783" max="11783" width="13.140625" customWidth="1"/>
    <col min="11784" max="11786" width="9.140625" customWidth="1"/>
    <col min="12033" max="12033" width="8.5703125" customWidth="1"/>
    <col min="12034" max="12034" width="10.85546875" customWidth="1"/>
    <col min="12035" max="12035" width="30.7109375" customWidth="1"/>
    <col min="12036" max="12037" width="15.42578125" customWidth="1"/>
    <col min="12038" max="12038" width="9.140625" customWidth="1"/>
    <col min="12039" max="12039" width="13.140625" customWidth="1"/>
    <col min="12040" max="12042" width="9.140625" customWidth="1"/>
    <col min="12289" max="12289" width="8.5703125" customWidth="1"/>
    <col min="12290" max="12290" width="10.85546875" customWidth="1"/>
    <col min="12291" max="12291" width="30.7109375" customWidth="1"/>
    <col min="12292" max="12293" width="15.42578125" customWidth="1"/>
    <col min="12294" max="12294" width="9.140625" customWidth="1"/>
    <col min="12295" max="12295" width="13.140625" customWidth="1"/>
    <col min="12296" max="12298" width="9.140625" customWidth="1"/>
    <col min="12545" max="12545" width="8.5703125" customWidth="1"/>
    <col min="12546" max="12546" width="10.85546875" customWidth="1"/>
    <col min="12547" max="12547" width="30.7109375" customWidth="1"/>
    <col min="12548" max="12549" width="15.42578125" customWidth="1"/>
    <col min="12550" max="12550" width="9.140625" customWidth="1"/>
    <col min="12551" max="12551" width="13.140625" customWidth="1"/>
    <col min="12552" max="12554" width="9.140625" customWidth="1"/>
    <col min="12801" max="12801" width="8.5703125" customWidth="1"/>
    <col min="12802" max="12802" width="10.85546875" customWidth="1"/>
    <col min="12803" max="12803" width="30.7109375" customWidth="1"/>
    <col min="12804" max="12805" width="15.42578125" customWidth="1"/>
    <col min="12806" max="12806" width="9.140625" customWidth="1"/>
    <col min="12807" max="12807" width="13.140625" customWidth="1"/>
    <col min="12808" max="12810" width="9.140625" customWidth="1"/>
    <col min="13057" max="13057" width="8.5703125" customWidth="1"/>
    <col min="13058" max="13058" width="10.85546875" customWidth="1"/>
    <col min="13059" max="13059" width="30.7109375" customWidth="1"/>
    <col min="13060" max="13061" width="15.42578125" customWidth="1"/>
    <col min="13062" max="13062" width="9.140625" customWidth="1"/>
    <col min="13063" max="13063" width="13.140625" customWidth="1"/>
    <col min="13064" max="13066" width="9.140625" customWidth="1"/>
    <col min="13313" max="13313" width="8.5703125" customWidth="1"/>
    <col min="13314" max="13314" width="10.85546875" customWidth="1"/>
    <col min="13315" max="13315" width="30.7109375" customWidth="1"/>
    <col min="13316" max="13317" width="15.42578125" customWidth="1"/>
    <col min="13318" max="13318" width="9.140625" customWidth="1"/>
    <col min="13319" max="13319" width="13.140625" customWidth="1"/>
    <col min="13320" max="13322" width="9.140625" customWidth="1"/>
    <col min="13569" max="13569" width="8.5703125" customWidth="1"/>
    <col min="13570" max="13570" width="10.85546875" customWidth="1"/>
    <col min="13571" max="13571" width="30.7109375" customWidth="1"/>
    <col min="13572" max="13573" width="15.42578125" customWidth="1"/>
    <col min="13574" max="13574" width="9.140625" customWidth="1"/>
    <col min="13575" max="13575" width="13.140625" customWidth="1"/>
    <col min="13576" max="13578" width="9.140625" customWidth="1"/>
    <col min="13825" max="13825" width="8.5703125" customWidth="1"/>
    <col min="13826" max="13826" width="10.85546875" customWidth="1"/>
    <col min="13827" max="13827" width="30.7109375" customWidth="1"/>
    <col min="13828" max="13829" width="15.42578125" customWidth="1"/>
    <col min="13830" max="13830" width="9.140625" customWidth="1"/>
    <col min="13831" max="13831" width="13.140625" customWidth="1"/>
    <col min="13832" max="13834" width="9.140625" customWidth="1"/>
    <col min="14081" max="14081" width="8.5703125" customWidth="1"/>
    <col min="14082" max="14082" width="10.85546875" customWidth="1"/>
    <col min="14083" max="14083" width="30.7109375" customWidth="1"/>
    <col min="14084" max="14085" width="15.42578125" customWidth="1"/>
    <col min="14086" max="14086" width="9.140625" customWidth="1"/>
    <col min="14087" max="14087" width="13.140625" customWidth="1"/>
    <col min="14088" max="14090" width="9.140625" customWidth="1"/>
    <col min="14337" max="14337" width="8.5703125" customWidth="1"/>
    <col min="14338" max="14338" width="10.85546875" customWidth="1"/>
    <col min="14339" max="14339" width="30.7109375" customWidth="1"/>
    <col min="14340" max="14341" width="15.42578125" customWidth="1"/>
    <col min="14342" max="14342" width="9.140625" customWidth="1"/>
    <col min="14343" max="14343" width="13.140625" customWidth="1"/>
    <col min="14344" max="14346" width="9.140625" customWidth="1"/>
    <col min="14593" max="14593" width="8.5703125" customWidth="1"/>
    <col min="14594" max="14594" width="10.85546875" customWidth="1"/>
    <col min="14595" max="14595" width="30.7109375" customWidth="1"/>
    <col min="14596" max="14597" width="15.42578125" customWidth="1"/>
    <col min="14598" max="14598" width="9.140625" customWidth="1"/>
    <col min="14599" max="14599" width="13.140625" customWidth="1"/>
    <col min="14600" max="14602" width="9.140625" customWidth="1"/>
    <col min="14849" max="14849" width="8.5703125" customWidth="1"/>
    <col min="14850" max="14850" width="10.85546875" customWidth="1"/>
    <col min="14851" max="14851" width="30.7109375" customWidth="1"/>
    <col min="14852" max="14853" width="15.42578125" customWidth="1"/>
    <col min="14854" max="14854" width="9.140625" customWidth="1"/>
    <col min="14855" max="14855" width="13.140625" customWidth="1"/>
    <col min="14856" max="14858" width="9.140625" customWidth="1"/>
    <col min="15105" max="15105" width="8.5703125" customWidth="1"/>
    <col min="15106" max="15106" width="10.85546875" customWidth="1"/>
    <col min="15107" max="15107" width="30.7109375" customWidth="1"/>
    <col min="15108" max="15109" width="15.42578125" customWidth="1"/>
    <col min="15110" max="15110" width="9.140625" customWidth="1"/>
    <col min="15111" max="15111" width="13.140625" customWidth="1"/>
    <col min="15112" max="15114" width="9.140625" customWidth="1"/>
    <col min="15361" max="15361" width="8.5703125" customWidth="1"/>
    <col min="15362" max="15362" width="10.85546875" customWidth="1"/>
    <col min="15363" max="15363" width="30.7109375" customWidth="1"/>
    <col min="15364" max="15365" width="15.42578125" customWidth="1"/>
    <col min="15366" max="15366" width="9.140625" customWidth="1"/>
    <col min="15367" max="15367" width="13.140625" customWidth="1"/>
    <col min="15368" max="15370" width="9.140625" customWidth="1"/>
    <col min="15617" max="15617" width="8.5703125" customWidth="1"/>
    <col min="15618" max="15618" width="10.85546875" customWidth="1"/>
    <col min="15619" max="15619" width="30.7109375" customWidth="1"/>
    <col min="15620" max="15621" width="15.42578125" customWidth="1"/>
    <col min="15622" max="15622" width="9.140625" customWidth="1"/>
    <col min="15623" max="15623" width="13.140625" customWidth="1"/>
    <col min="15624" max="15626" width="9.140625" customWidth="1"/>
    <col min="15873" max="15873" width="8.5703125" customWidth="1"/>
    <col min="15874" max="15874" width="10.85546875" customWidth="1"/>
    <col min="15875" max="15875" width="30.7109375" customWidth="1"/>
    <col min="15876" max="15877" width="15.42578125" customWidth="1"/>
    <col min="15878" max="15878" width="9.140625" customWidth="1"/>
    <col min="15879" max="15879" width="13.140625" customWidth="1"/>
    <col min="15880" max="15882" width="9.140625" customWidth="1"/>
    <col min="16129" max="16129" width="8.5703125" customWidth="1"/>
    <col min="16130" max="16130" width="10.85546875" customWidth="1"/>
    <col min="16131" max="16131" width="30.7109375" customWidth="1"/>
    <col min="16132" max="16133" width="15.42578125" customWidth="1"/>
    <col min="16134" max="16134" width="9.140625" customWidth="1"/>
    <col min="16135" max="16135" width="13.140625" customWidth="1"/>
    <col min="16136" max="16138" width="9.140625" customWidth="1"/>
  </cols>
  <sheetData>
    <row r="1" spans="1:10" ht="14.25">
      <c r="A1" s="20" t="s">
        <v>38</v>
      </c>
      <c r="B1" s="21"/>
      <c r="C1" s="21"/>
      <c r="D1" s="21"/>
      <c r="E1" s="22"/>
      <c r="F1" s="21"/>
      <c r="G1" s="22"/>
      <c r="H1" s="22"/>
      <c r="I1" s="21"/>
      <c r="J1" s="21"/>
    </row>
    <row r="2" spans="1:10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23"/>
      <c r="B3" s="24"/>
      <c r="C3" s="24"/>
      <c r="D3" s="24"/>
      <c r="E3" s="24"/>
      <c r="F3" s="24"/>
      <c r="G3" s="24"/>
      <c r="H3" s="24"/>
      <c r="I3" s="25"/>
      <c r="J3" s="25"/>
    </row>
    <row r="4" spans="1:10">
      <c r="A4" s="23" t="s">
        <v>40</v>
      </c>
      <c r="B4" s="24"/>
      <c r="C4" s="24"/>
      <c r="D4" s="24"/>
      <c r="E4" s="24"/>
      <c r="F4" s="24"/>
      <c r="G4" s="24"/>
    </row>
    <row r="5" spans="1:10">
      <c r="A5" s="23"/>
      <c r="B5" s="24"/>
      <c r="C5" s="24"/>
      <c r="D5" s="24"/>
      <c r="E5" s="24"/>
      <c r="F5" s="24"/>
      <c r="G5" s="24"/>
    </row>
    <row r="6" spans="1:10">
      <c r="A6" s="19" t="s">
        <v>1</v>
      </c>
      <c r="B6" s="26"/>
      <c r="C6" s="26"/>
      <c r="D6" s="26"/>
      <c r="E6" s="26"/>
      <c r="F6" s="26"/>
      <c r="G6" s="26"/>
      <c r="H6" s="26"/>
      <c r="I6" s="19"/>
      <c r="J6" s="19"/>
    </row>
    <row r="7" spans="1:10" ht="21">
      <c r="A7" s="27" t="s">
        <v>41</v>
      </c>
      <c r="B7" s="28" t="s">
        <v>42</v>
      </c>
      <c r="C7" s="28" t="s">
        <v>2</v>
      </c>
      <c r="D7" s="28" t="s">
        <v>43</v>
      </c>
      <c r="E7" s="28" t="s">
        <v>44</v>
      </c>
    </row>
    <row r="8" spans="1:10">
      <c r="A8" s="29" t="s">
        <v>3</v>
      </c>
      <c r="B8" s="30"/>
      <c r="C8" s="31"/>
      <c r="D8" s="32">
        <v>259981097.46000001</v>
      </c>
      <c r="E8" s="32">
        <v>91098607.180000007</v>
      </c>
    </row>
    <row r="9" spans="1:10" ht="45" outlineLevel="1">
      <c r="A9" s="33"/>
      <c r="B9" s="34" t="s">
        <v>45</v>
      </c>
      <c r="C9" s="35" t="s">
        <v>4</v>
      </c>
      <c r="D9" s="36">
        <v>81650075.799999997</v>
      </c>
      <c r="E9" s="36">
        <v>70777967.25</v>
      </c>
    </row>
    <row r="10" spans="1:10" ht="45" outlineLevel="1">
      <c r="A10" s="33"/>
      <c r="B10" s="34" t="s">
        <v>46</v>
      </c>
      <c r="C10" s="35" t="s">
        <v>7</v>
      </c>
      <c r="D10" s="36">
        <v>25000</v>
      </c>
      <c r="E10" s="36">
        <v>25000</v>
      </c>
    </row>
    <row r="11" spans="1:10" ht="45" outlineLevel="1">
      <c r="A11" s="33"/>
      <c r="B11" s="34" t="s">
        <v>47</v>
      </c>
      <c r="C11" s="35" t="s">
        <v>5</v>
      </c>
      <c r="D11" s="36">
        <v>85066444.569999993</v>
      </c>
      <c r="E11" s="36">
        <v>2274429.2000000002</v>
      </c>
    </row>
    <row r="12" spans="1:10" ht="45" outlineLevel="1">
      <c r="A12" s="33"/>
      <c r="B12" s="34" t="s">
        <v>48</v>
      </c>
      <c r="C12" s="35" t="s">
        <v>6</v>
      </c>
      <c r="D12" s="36">
        <v>93239577.090000004</v>
      </c>
      <c r="E12" s="36">
        <v>18021210.73</v>
      </c>
    </row>
    <row r="13" spans="1:10">
      <c r="A13" s="29" t="s">
        <v>49</v>
      </c>
      <c r="B13" s="30"/>
      <c r="C13" s="31"/>
      <c r="D13" s="32">
        <v>4836240</v>
      </c>
      <c r="E13" s="32">
        <v>4244508.01</v>
      </c>
    </row>
    <row r="14" spans="1:10" outlineLevel="1">
      <c r="A14" s="33"/>
      <c r="B14" s="34" t="s">
        <v>50</v>
      </c>
      <c r="C14" s="35" t="s">
        <v>51</v>
      </c>
      <c r="D14" s="36">
        <v>4836240</v>
      </c>
      <c r="E14" s="36">
        <v>4244508.01</v>
      </c>
    </row>
    <row r="15" spans="1:10">
      <c r="A15" s="29" t="s">
        <v>52</v>
      </c>
      <c r="B15" s="30"/>
      <c r="C15" s="31"/>
      <c r="D15" s="32">
        <v>97456839.950000003</v>
      </c>
      <c r="E15" s="32">
        <v>84042960.340000004</v>
      </c>
    </row>
    <row r="16" spans="1:10" ht="45" outlineLevel="1">
      <c r="A16" s="33"/>
      <c r="B16" s="34" t="s">
        <v>45</v>
      </c>
      <c r="C16" s="35" t="s">
        <v>4</v>
      </c>
      <c r="D16" s="36">
        <v>289800</v>
      </c>
      <c r="E16" s="36">
        <v>266641.86</v>
      </c>
    </row>
    <row r="17" spans="1:5" ht="45" outlineLevel="1">
      <c r="A17" s="33"/>
      <c r="B17" s="34" t="s">
        <v>46</v>
      </c>
      <c r="C17" s="35" t="s">
        <v>7</v>
      </c>
      <c r="D17" s="36">
        <v>35000</v>
      </c>
      <c r="E17" s="36">
        <v>0</v>
      </c>
    </row>
    <row r="18" spans="1:5" ht="45" outlineLevel="1">
      <c r="A18" s="33"/>
      <c r="B18" s="34" t="s">
        <v>47</v>
      </c>
      <c r="C18" s="35" t="s">
        <v>5</v>
      </c>
      <c r="D18" s="36">
        <v>167277.51</v>
      </c>
      <c r="E18" s="36">
        <v>118387.83</v>
      </c>
    </row>
    <row r="19" spans="1:5" ht="45" outlineLevel="1">
      <c r="A19" s="33"/>
      <c r="B19" s="34" t="s">
        <v>48</v>
      </c>
      <c r="C19" s="35" t="s">
        <v>6</v>
      </c>
      <c r="D19" s="36">
        <v>863460</v>
      </c>
      <c r="E19" s="36">
        <v>620248.26</v>
      </c>
    </row>
    <row r="20" spans="1:5" ht="33.75" outlineLevel="1">
      <c r="A20" s="33"/>
      <c r="B20" s="34" t="s">
        <v>53</v>
      </c>
      <c r="C20" s="35" t="s">
        <v>9</v>
      </c>
      <c r="D20" s="36">
        <v>50789422.25</v>
      </c>
      <c r="E20" s="36">
        <v>44177322.700000003</v>
      </c>
    </row>
    <row r="21" spans="1:5" ht="78.75" outlineLevel="1">
      <c r="A21" s="33"/>
      <c r="B21" s="34" t="s">
        <v>54</v>
      </c>
      <c r="C21" s="35" t="s">
        <v>10</v>
      </c>
      <c r="D21" s="36">
        <v>6184344.4199999999</v>
      </c>
      <c r="E21" s="36">
        <v>4944701.6399999997</v>
      </c>
    </row>
    <row r="22" spans="1:5" outlineLevel="1">
      <c r="A22" s="33"/>
      <c r="B22" s="34" t="s">
        <v>50</v>
      </c>
      <c r="C22" s="35" t="s">
        <v>51</v>
      </c>
      <c r="D22" s="36">
        <v>39127535.770000003</v>
      </c>
      <c r="E22" s="36">
        <v>33915658.049999997</v>
      </c>
    </row>
    <row r="23" spans="1:5">
      <c r="A23" s="29" t="s">
        <v>32</v>
      </c>
      <c r="B23" s="30"/>
      <c r="C23" s="31"/>
      <c r="D23" s="32">
        <v>835766346.05999994</v>
      </c>
      <c r="E23" s="32">
        <v>676574645.88999999</v>
      </c>
    </row>
    <row r="24" spans="1:5" ht="45" outlineLevel="1">
      <c r="A24" s="33"/>
      <c r="B24" s="34" t="s">
        <v>45</v>
      </c>
      <c r="C24" s="35" t="s">
        <v>4</v>
      </c>
      <c r="D24" s="36">
        <v>1593869</v>
      </c>
      <c r="E24" s="36">
        <v>1466532.65</v>
      </c>
    </row>
    <row r="25" spans="1:5" ht="45" outlineLevel="1">
      <c r="A25" s="33"/>
      <c r="B25" s="34" t="s">
        <v>46</v>
      </c>
      <c r="C25" s="35" t="s">
        <v>7</v>
      </c>
      <c r="D25" s="36">
        <v>40000</v>
      </c>
      <c r="E25" s="36">
        <v>0</v>
      </c>
    </row>
    <row r="26" spans="1:5" ht="45" outlineLevel="1">
      <c r="A26" s="33"/>
      <c r="B26" s="34" t="s">
        <v>47</v>
      </c>
      <c r="C26" s="35" t="s">
        <v>5</v>
      </c>
      <c r="D26" s="36">
        <v>8285000</v>
      </c>
      <c r="E26" s="36">
        <v>8253456.9199999999</v>
      </c>
    </row>
    <row r="27" spans="1:5" ht="45" outlineLevel="1">
      <c r="A27" s="33"/>
      <c r="B27" s="34" t="s">
        <v>48</v>
      </c>
      <c r="C27" s="35" t="s">
        <v>6</v>
      </c>
      <c r="D27" s="36">
        <v>21675230</v>
      </c>
      <c r="E27" s="36">
        <v>13071362.289999999</v>
      </c>
    </row>
    <row r="28" spans="1:5" ht="45" outlineLevel="1">
      <c r="A28" s="33"/>
      <c r="B28" s="34" t="s">
        <v>55</v>
      </c>
      <c r="C28" s="35" t="s">
        <v>8</v>
      </c>
      <c r="D28" s="36">
        <v>804172247.05999994</v>
      </c>
      <c r="E28" s="36">
        <v>653783294.02999997</v>
      </c>
    </row>
    <row r="29" spans="1:5">
      <c r="A29" s="29" t="s">
        <v>0</v>
      </c>
      <c r="B29" s="30"/>
      <c r="C29" s="31"/>
      <c r="D29" s="32">
        <v>194993910.09</v>
      </c>
      <c r="E29" s="32">
        <v>177312771.09</v>
      </c>
    </row>
    <row r="30" spans="1:5" ht="45" outlineLevel="1">
      <c r="A30" s="33"/>
      <c r="B30" s="34" t="s">
        <v>45</v>
      </c>
      <c r="C30" s="35" t="s">
        <v>4</v>
      </c>
      <c r="D30" s="36">
        <v>672200</v>
      </c>
      <c r="E30" s="36">
        <v>602739.84</v>
      </c>
    </row>
    <row r="31" spans="1:5" ht="45" outlineLevel="1">
      <c r="A31" s="33"/>
      <c r="B31" s="34" t="s">
        <v>46</v>
      </c>
      <c r="C31" s="35" t="s">
        <v>7</v>
      </c>
      <c r="D31" s="36">
        <v>194321710.09</v>
      </c>
      <c r="E31" s="36">
        <v>176710031.25</v>
      </c>
    </row>
    <row r="32" spans="1:5">
      <c r="A32" s="37" t="s">
        <v>30</v>
      </c>
      <c r="B32" s="38"/>
      <c r="C32" s="39"/>
      <c r="D32" s="40">
        <v>1393034433.5599999</v>
      </c>
      <c r="E32" s="40">
        <v>1033273492.51</v>
      </c>
    </row>
  </sheetData>
  <mergeCells count="3">
    <mergeCell ref="A3:H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</vt:lpstr>
      <vt:lpstr>Лист1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2019-12-06T06:17:33Z</cp:lastPrinted>
  <dcterms:created xsi:type="dcterms:W3CDTF">2017-06-23T05:02:34Z</dcterms:created>
  <dcterms:modified xsi:type="dcterms:W3CDTF">2019-12-06T06:23:08Z</dcterms:modified>
</cp:coreProperties>
</file>