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D18" i="1"/>
  <c r="C18"/>
  <c r="E20"/>
  <c r="D12"/>
  <c r="C12"/>
  <c r="E14"/>
  <c r="D4"/>
  <c r="C4"/>
  <c r="E6"/>
  <c r="E7"/>
  <c r="C9"/>
  <c r="D9"/>
  <c r="D25"/>
  <c r="C25"/>
  <c r="E4"/>
  <c r="E5"/>
  <c r="E8"/>
  <c r="E9"/>
  <c r="E10"/>
  <c r="E11"/>
  <c r="E12"/>
  <c r="E13"/>
  <c r="E15"/>
  <c r="E16"/>
  <c r="E17"/>
  <c r="E18"/>
  <c r="E19"/>
  <c r="E21"/>
  <c r="E22"/>
  <c r="E23"/>
  <c r="E24"/>
  <c r="E25" l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<sst xmlns="http://schemas.openxmlformats.org/spreadsheetml/2006/main" count="49" uniqueCount="39">
  <si>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</si>
  <si>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</si>
  <si>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</si>
  <si>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</si>
  <si>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</si>
  <si>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</si>
  <si>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</si>
  <si>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</si>
  <si>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</si>
  <si>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</si>
  <si>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</si>
  <si>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</si>
  <si>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</si>
  <si>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</si>
  <si>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</si>
  <si>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</si>
  <si>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</si>
  <si>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</si>
  <si>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</si>
  <si>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</si>
  <si>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</si>
  <si>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</si>
  <si>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</si>
  <si>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</si>
  <si>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</si>
  <si>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</si>
  <si>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</si>
  <si>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</si>
  <si>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</si>
  <si>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</si>
  <si>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</si>
  <si>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</si>
  <si>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</si>
  <si>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</si>
  <si>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1.2</t>
  </si>
  <si>
    <t>1.5</t>
  </si>
  <si>
    <t>3.5</t>
  </si>
  <si>
    <t>4.6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</si>
  <si>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01.01.2019г.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</si>
</sst>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4" fillId="2" borderId="4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5"/>
  <sheetViews>
    <sheetView showGridLines="0" tabSelected="1" zoomScaleNormal="100" workbookViewId="0">
      <selection activeCell="A2" sqref="A1:E1048576"/>
    </sheetView>
  </sheetViews>
  <sheetFormatPr defaultRowHeight="12.75" customHeight="1" outlineLevelRow="1"/>
  <cols>
    <col min="1" max="1" width="5.5703125" style="13" customWidth="1"/>
    <col min="2" max="2" width="44" style="12" customWidth="1"/>
    <col min="3" max="3" width="14.85546875" style="12" bestFit="1" customWidth="1"/>
    <col min="4" max="4" width="13.42578125" style="12" bestFit="1" customWidth="1"/>
    <col min="5" max="5" width="11.7109375" style="12" customWidth="1"/>
    <col min="6" max="7" width="9.140625" customWidth="1"/>
  </cols>
  <sheetData>
    <row r="1" spans="1:7" ht="39.75" customHeight="1">
      <c r="A1" s="21" t="s">
        <v>38</v>
      </c>
      <c r="B1" s="21"/>
      <c r="C1" s="21"/>
      <c r="D1" s="21"/>
      <c r="E1" s="21"/>
    </row>
    <row r="2" spans="1:7">
      <c r="B2" s="2" t="s">
        <v>1</v>
      </c>
      <c r="C2" s="2"/>
      <c r="D2" s="2"/>
      <c r="E2" s="2"/>
      <c r="F2" s="1"/>
      <c r="G2" s="1"/>
    </row>
    <row r="3" spans="1:7" ht="25.5">
      <c r="A3" s="3" t="s">
        <v>11</v>
      </c>
      <c r="B3" s="3" t="s">
        <v>2</v>
      </c>
      <c r="C3" s="3" t="s">
        <v>30</v>
      </c>
      <c r="D3" s="3" t="s">
        <v>12</v>
      </c>
      <c r="E3" s="4" t="s">
        <v>13</v>
      </c>
    </row>
    <row r="4" spans="1:7" ht="19.5" customHeight="1">
      <c r="A4" s="14">
        <v>1</v>
      </c>
      <c r="B4" s="15" t="s">
        <v>3</v>
      </c>
      <c r="C4" s="5">
        <f>C5+C7+C8+C6</f>
        <v>85048709</v>
      </c>
      <c r="D4" s="5">
        <f>D5+D7+D8+D6</f>
        <v>76598668.320000008</v>
      </c>
      <c r="E4" s="6">
        <f t="shared" ref="E4:E25" si="0">D4/C4</f>
        <v>0.90064469197292585</v>
      </c>
    </row>
    <row r="5" spans="1:7" ht="41.25" customHeight="1" outlineLevel="1">
      <c r="A5" s="14" t="s">
        <v>34</v>
      </c>
      <c r="B5" s="16" t="s">
        <v>4</v>
      </c>
      <c r="C5" s="7">
        <v>75065922.040000007</v>
      </c>
      <c r="D5" s="7">
        <v>72112297.150000006</v>
      </c>
      <c r="E5" s="8">
        <f t="shared" si="0"/>
        <v>0.96065291933100994</v>
      </c>
    </row>
    <row r="6" spans="1:7" ht="41.25" customHeight="1" outlineLevel="1">
      <c r="A6" s="14" t="s">
        <v>14</v>
      </c>
      <c r="B6" s="16" t="s">
        <v>7</v>
      </c>
      <c r="C6" s="7">
        <v>40000</v>
      </c>
      <c r="D6" s="20">
        <v>38660</v>
      </c>
      <c r="E6" s="8">
        <f t="shared" si="0"/>
        <v>0.96650000000000003</v>
      </c>
    </row>
    <row r="7" spans="1:7" ht="38.25" outlineLevel="1">
      <c r="A7" s="14" t="s">
        <v>15</v>
      </c>
      <c r="B7" s="16" t="s">
        <v>5</v>
      </c>
      <c r="C7" s="7">
        <v>410000</v>
      </c>
      <c r="D7" s="9">
        <v>360000</v>
      </c>
      <c r="E7" s="8">
        <f t="shared" si="0"/>
        <v>0.87804878048780488</v>
      </c>
    </row>
    <row r="8" spans="1:7" ht="38.25" outlineLevel="1">
      <c r="A8" s="14" t="s">
        <v>35</v>
      </c>
      <c r="B8" s="16" t="s">
        <v>6</v>
      </c>
      <c r="C8" s="7">
        <v>9532786.9600000009</v>
      </c>
      <c r="D8" s="7">
        <v>4087711.17</v>
      </c>
      <c r="E8" s="8">
        <f t="shared" si="0"/>
        <v>0.42880546760902327</v>
      </c>
    </row>
    <row r="9" spans="1:7" ht="25.5">
      <c r="A9" s="14" t="s">
        <v>16</v>
      </c>
      <c r="B9" s="15" t="s">
        <v>0</v>
      </c>
      <c r="C9" s="5">
        <f>C10+C11</f>
        <v>179739182.34</v>
      </c>
      <c r="D9" s="5">
        <f>D10+D11</f>
        <v>177927217.97999999</v>
      </c>
      <c r="E9" s="6">
        <f t="shared" si="0"/>
        <v>0.98991892398524184</v>
      </c>
    </row>
    <row r="10" spans="1:7" ht="37.5" customHeight="1" outlineLevel="1">
      <c r="A10" s="14" t="s">
        <v>17</v>
      </c>
      <c r="B10" s="16" t="s">
        <v>4</v>
      </c>
      <c r="C10" s="7">
        <v>490600</v>
      </c>
      <c r="D10" s="7">
        <v>448742.64</v>
      </c>
      <c r="E10" s="8">
        <f t="shared" si="0"/>
        <v>0.91468128821850803</v>
      </c>
    </row>
    <row r="11" spans="1:7" ht="29.25" customHeight="1" outlineLevel="1">
      <c r="A11" s="14" t="s">
        <v>18</v>
      </c>
      <c r="B11" s="16" t="s">
        <v>7</v>
      </c>
      <c r="C11" s="7">
        <v>179248582.34</v>
      </c>
      <c r="D11" s="7">
        <v>177478475.34</v>
      </c>
      <c r="E11" s="8">
        <f t="shared" si="0"/>
        <v>0.99012484797987166</v>
      </c>
    </row>
    <row r="12" spans="1:7" ht="25.5">
      <c r="A12" s="14" t="s">
        <v>19</v>
      </c>
      <c r="B12" s="17" t="s">
        <v>32</v>
      </c>
      <c r="C12" s="5">
        <f>SUM(C13:C17)</f>
        <v>700895101.49000001</v>
      </c>
      <c r="D12" s="5">
        <f>SUM(D13:D17)</f>
        <v>693558849.82000005</v>
      </c>
      <c r="E12" s="6">
        <f t="shared" si="0"/>
        <v>0.98953302476447025</v>
      </c>
    </row>
    <row r="13" spans="1:7" ht="39.75" customHeight="1" outlineLevel="1">
      <c r="A13" s="14" t="s">
        <v>20</v>
      </c>
      <c r="B13" s="16" t="s">
        <v>4</v>
      </c>
      <c r="C13" s="7">
        <v>1349000</v>
      </c>
      <c r="D13" s="7">
        <v>1234042.26</v>
      </c>
      <c r="E13" s="8">
        <f t="shared" si="0"/>
        <v>0.91478299481097114</v>
      </c>
    </row>
    <row r="14" spans="1:7" ht="39.75" customHeight="1" outlineLevel="1">
      <c r="A14" s="14" t="s">
        <v>21</v>
      </c>
      <c r="B14" s="16" t="s">
        <v>7</v>
      </c>
      <c r="C14" s="7">
        <v>25000</v>
      </c>
      <c r="D14" s="20">
        <v>0</v>
      </c>
      <c r="E14" s="8">
        <f t="shared" si="0"/>
        <v>0</v>
      </c>
    </row>
    <row r="15" spans="1:7" ht="38.25" outlineLevel="1">
      <c r="A15" s="14" t="s">
        <v>22</v>
      </c>
      <c r="B15" s="16" t="s">
        <v>5</v>
      </c>
      <c r="C15" s="7">
        <v>135000</v>
      </c>
      <c r="D15" s="9">
        <v>134991.70000000001</v>
      </c>
      <c r="E15" s="8">
        <f t="shared" si="0"/>
        <v>0.99993851851851856</v>
      </c>
    </row>
    <row r="16" spans="1:7" ht="38.25" outlineLevel="1">
      <c r="A16" s="14" t="s">
        <v>23</v>
      </c>
      <c r="B16" s="16" t="s">
        <v>6</v>
      </c>
      <c r="C16" s="7">
        <v>8676400</v>
      </c>
      <c r="D16" s="7">
        <v>8665553.8599999994</v>
      </c>
      <c r="E16" s="8">
        <f t="shared" si="0"/>
        <v>0.99874992623668801</v>
      </c>
    </row>
    <row r="17" spans="1:5" ht="38.25" outlineLevel="1">
      <c r="A17" s="14" t="s">
        <v>36</v>
      </c>
      <c r="B17" s="16" t="s">
        <v>8</v>
      </c>
      <c r="C17" s="7">
        <v>690709701.49000001</v>
      </c>
      <c r="D17" s="7">
        <v>683524262</v>
      </c>
      <c r="E17" s="8">
        <f t="shared" si="0"/>
        <v>0.98959701959520829</v>
      </c>
    </row>
    <row r="18" spans="1:5" ht="42" customHeight="1">
      <c r="A18" s="14" t="s">
        <v>24</v>
      </c>
      <c r="B18" s="17" t="s">
        <v>31</v>
      </c>
      <c r="C18" s="5">
        <f>SUM(C19:C24)</f>
        <v>46598445.170000002</v>
      </c>
      <c r="D18" s="5">
        <f>SUM(D19:D24)</f>
        <v>45730109.409999996</v>
      </c>
      <c r="E18" s="6">
        <f t="shared" si="0"/>
        <v>0.9813655636613593</v>
      </c>
    </row>
    <row r="19" spans="1:5" ht="35.25" customHeight="1" outlineLevel="1">
      <c r="A19" s="14" t="s">
        <v>25</v>
      </c>
      <c r="B19" s="16" t="s">
        <v>4</v>
      </c>
      <c r="C19" s="7">
        <v>245352</v>
      </c>
      <c r="D19" s="7">
        <v>224371.32</v>
      </c>
      <c r="E19" s="8">
        <f t="shared" si="0"/>
        <v>0.91448743030421598</v>
      </c>
    </row>
    <row r="20" spans="1:5" ht="35.25" customHeight="1" outlineLevel="1">
      <c r="A20" s="14" t="s">
        <v>26</v>
      </c>
      <c r="B20" s="16" t="s">
        <v>7</v>
      </c>
      <c r="C20" s="7">
        <v>35000</v>
      </c>
      <c r="D20" s="20">
        <v>0</v>
      </c>
      <c r="E20" s="8">
        <f t="shared" si="0"/>
        <v>0</v>
      </c>
    </row>
    <row r="21" spans="1:5" ht="39.75" customHeight="1" outlineLevel="1">
      <c r="A21" s="14" t="s">
        <v>27</v>
      </c>
      <c r="B21" s="16" t="s">
        <v>5</v>
      </c>
      <c r="C21" s="7">
        <v>96800</v>
      </c>
      <c r="D21" s="9">
        <v>96800</v>
      </c>
      <c r="E21" s="8">
        <f t="shared" si="0"/>
        <v>1</v>
      </c>
    </row>
    <row r="22" spans="1:5" ht="38.25" outlineLevel="1">
      <c r="A22" s="14" t="s">
        <v>33</v>
      </c>
      <c r="B22" s="16" t="s">
        <v>6</v>
      </c>
      <c r="C22" s="7">
        <v>130000</v>
      </c>
      <c r="D22" s="9">
        <v>130000</v>
      </c>
      <c r="E22" s="8">
        <f t="shared" si="0"/>
        <v>1</v>
      </c>
    </row>
    <row r="23" spans="1:5" ht="27.75" customHeight="1" outlineLevel="1">
      <c r="A23" s="14" t="s">
        <v>28</v>
      </c>
      <c r="B23" s="16" t="s">
        <v>9</v>
      </c>
      <c r="C23" s="7">
        <v>39417256.170000002</v>
      </c>
      <c r="D23" s="7">
        <v>38664889.479999997</v>
      </c>
      <c r="E23" s="8">
        <f t="shared" si="0"/>
        <v>0.98091275844378478</v>
      </c>
    </row>
    <row r="24" spans="1:5" ht="63.75" outlineLevel="1">
      <c r="A24" s="14" t="s">
        <v>37</v>
      </c>
      <c r="B24" s="16" t="s">
        <v>10</v>
      </c>
      <c r="C24" s="7">
        <v>6674037</v>
      </c>
      <c r="D24" s="7">
        <v>6614048.6100000003</v>
      </c>
      <c r="E24" s="8">
        <f t="shared" si="0"/>
        <v>0.99101167853879146</v>
      </c>
    </row>
    <row r="25" spans="1:5" ht="12.75" customHeight="1">
      <c r="A25" s="18"/>
      <c r="B25" s="19" t="s">
        <v>29</v>
      </c>
      <c r="C25" s="10">
        <f>C4+C9+C12+C18</f>
        <v>1012281438</v>
      </c>
      <c r="D25" s="10">
        <f>D4+D9+D12+D18</f>
        <v>993814845.53000009</v>
      </c>
      <c r="E25" s="11">
        <f t="shared" si="0"/>
        <v>0.981757452249164</v>
      </c>
    </row>
  </sheetData>
  <mergeCells count="1">
    <mergeCell ref="A1:E1"/>
  </mergeCells>
  <pageMargins left="0.74803149606299213" right="0.62992125984251968" top="0.70866141732283472" bottom="0.43307086614173229" header="0.51181102362204722" footer="0.3543307086614173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2018-11-08T01:48:01Z</cp:lastPrinted>
  <dcterms:created xsi:type="dcterms:W3CDTF">2017-06-23T05:02:34Z</dcterms:created>
  <dcterms:modified xsi:type="dcterms:W3CDTF">2019-01-09T06:55:36Z</dcterms:modified>
</cp:coreProperties>
</file>