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12.2017" sheetId="1" r:id="rId1"/>
  </sheets>
  <definedNames/>
  <calcPr fullCalcOnLoad="1"/>
</workbook>
</file>

<file path=xl/sharedStrings.xml><?xml version="1.0" encoding="utf-8"?>
<sst xmlns="http://schemas.openxmlformats.org/spreadsheetml/2006/main" count="298" uniqueCount="295">
  <si>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</si>
  <si>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</si>
  <si>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</si>
  <si>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</si>
  <si>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</si>
  <si>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</si>
  <si>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</si>
  <si>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</si>
  <si>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</si>
  <si>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</si>
  <si>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</si>
  <si>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</si>
  <si>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</si>
  <si>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</si>
  <si>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</si>
  <si>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</si>
  <si>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</si>
  <si>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</si>
  <si>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</si>
  <si>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</si>
  <si>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</si>
  <si>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</si>
  <si>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</si>
  <si>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</si>
  <si>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</si>
  <si>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</si>
  <si>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</si>
  <si>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</si>
  <si>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</si>
  <si>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</si>
  <si>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</si>
  <si>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</si>
  <si>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</si>
  <si>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</si>
  <si>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</si>
  <si>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</si>
  <si>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</si>
  <si>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</si>
  <si>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</si>
  <si>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</si>
  <si>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</si>
  <si>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</si>
  <si>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</si>
  <si>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</si>
  <si>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</si>
  <si>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</si>
  <si>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</si>
  <si>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</si>
  <si>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</si>
  <si>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</si>
  <si>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</si>
  <si>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</si>
  <si>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</si>
  <si>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</si>
  <si>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</si>
  <si>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</si>
  <si>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</si>
  <si>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</si>
  <si>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</si>
  <si>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</si>
  <si>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</si>
  <si>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</si>
  <si>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</si>
  <si>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</si>
  <si>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</si>
  <si>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</si>
  <si>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</si>
  <si>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</si>
  <si>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</si>
  <si>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</si>
  <si>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</si>
  <si>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</si>
  <si>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</si>
  <si>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</si>
  <si>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</si>
  <si>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</si>
  <si>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</si>
  <si>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</si>
  <si>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</si>
  <si>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</si>
  <si>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</si>
  <si>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</si>
  <si>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</si>
  <si>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</si>
  <si>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</si>
  <si>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</si>
  <si>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</si>
  <si>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</si>
  <si>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</si>
  <si>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</si>
  <si>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</si>
  <si>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</si>
  <si>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</si>
  <si>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</si>
  <si>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</si>
  <si>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</si>
  <si>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</si>
  <si>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</si>
  <si>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</si>
  <si>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</si>
  <si>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</si>
  <si>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</si>
  <si>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</si>
  <si>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</si>
  <si>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</si>
  <si>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</si>
  <si>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</si>
  <si>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</si>
  <si>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Доходы от оказания платных услуг (работ)</t>
  </si>
  <si>
    <t>Резервные фонды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</si>
  <si>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</si>
  <si>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</si>
  <si>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</si>
  <si>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</si>
  <si>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</si>
  <si>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</si>
  <si>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</si>
  <si>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</si>
  <si>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</si>
  <si>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</si>
  <si>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</si>
  <si>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</si>
  <si>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</si>
  <si>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</si>
  <si>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</si>
  <si>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</si>
  <si>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</si>
  <si>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</si>
  <si>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</si>
  <si>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</si>
  <si>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</si>
  <si>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</si>
  <si>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</si>
  <si>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</si>
  <si>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</si>
  <si>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</si>
  <si>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</si>
  <si>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</si>
  <si>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</si>
  <si>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</si>
  <si>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</si>
  <si>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</si>
  <si>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</si>
  <si>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</si>
  <si>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</si>
  <si>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</si>
  <si>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</si>
  <si>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</si>
  <si>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</si>
  <si>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</si>
  <si>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</si>
  <si>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</si>
  <si>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</si>
  <si>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</si>
  <si>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</si>
  <si>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</si>
  <si>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</si>
  <si>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</si>
  <si>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</si>
  <si>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</si>
  <si>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</si>
  <si>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</si>
  <si>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</si>
  <si>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</si>
  <si>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</si>
  <si>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</si>
  <si>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</si>
  <si>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</si>
  <si>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</si>
  <si>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</si>
  <si>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</si>
  <si>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</si>
  <si>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</si>
  <si>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</si>
  <si>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</si>
  <si>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00001050000000000600</t>
  </si>
  <si>
    <t>00001050000000000500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</si>
  <si>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</si>
  <si>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</si>
  <si>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</si>
  <si>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</si>
  <si>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</si>
  <si>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</si>
  <si>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</si>
  <si>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</si>
  <si>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</si>
  <si>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</si>
  <si>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</si>
  <si>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</si>
  <si>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</t>
  </si>
  <si>
    <t>00090000000000000000</t>
  </si>
  <si>
    <t>00001030100000000000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</si>
  <si>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</si>
  <si>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</si>
  <si>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00085000000000000000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</si>
  <si>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</si>
  <si>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</si>
  <si>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</si>
  <si>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</si>
  <si>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</si>
  <si>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</si>
  <si>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</si>
  <si>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</si>
  <si>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</si>
  <si>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</si>
  <si>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</si>
  <si>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</si>
  <si>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</si>
  <si>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</si>
  <si>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</si>
  <si>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</si>
  <si>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</si>
  <si>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</si>
  <si>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</si>
  <si>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</si>
  <si>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</si>
  <si>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00010800000000000000</t>
  </si>
  <si>
    <t>00010803000010000110</t>
  </si>
  <si>
    <t>00010804000010000110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</si>
  <si>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</si>
  <si>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</si>
  <si>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</si>
  <si>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00010900000000000000</t>
  </si>
  <si>
    <t>00010901000000000110</t>
  </si>
  <si>
    <t>00010904000000000110</t>
  </si>
  <si>
    <t>00010906000020000110</t>
  </si>
  <si>
    <t>00010907000000000110</t>
  </si>
  <si>
    <t>Прочие местные налоги и сборы</t>
  </si>
  <si>
    <t>00010907050000000110</t>
  </si>
  <si>
    <t>00011100000000000000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</si>
  <si>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</si>
  <si>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</si>
  <si>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</si>
  <si>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</si>
  <si>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</si>
  <si>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</si>
  <si>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</si>
  <si>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</si>
  <si>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</si>
  <si>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</si>
  <si>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</si>
  <si>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</si>
  <si>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</si>
  <si>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00011200000000000000</t>
  </si>
  <si>
    <t>00011201000010000120</t>
  </si>
  <si>
    <t>00011300000000000000</t>
  </si>
  <si>
    <t>00011301000000000130</t>
  </si>
  <si>
    <t>Прочие доходы от оказания платных услуг (работ)</t>
  </si>
  <si>
    <t>00011301990000000130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</si>
  <si>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</si>
  <si>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</si>
  <si>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</si>
  <si>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</si>
  <si>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</si>
  <si>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00011400000000000000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</si>
  <si>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</si>
  <si>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</si>
  <si>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</si>
  <si>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</si>
  <si>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</si>
  <si>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</si>
  <si>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</si>
  <si>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</si>
  <si>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</si>
  <si>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</si>
  <si>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</si>
  <si>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</si>
  <si>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00011600000000000000</t>
  </si>
  <si>
    <t>00011603000000000140</t>
  </si>
  <si>
    <t>00011608000010000140</t>
  </si>
  <si>
    <t>00011618000000000140</t>
  </si>
  <si>
    <t>00011625000000000140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</si>
  <si>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</si>
  <si>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</si>
  <si>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</si>
  <si>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00011633000000000140</t>
  </si>
  <si>
    <t>00011635000000000140</t>
  </si>
  <si>
    <t>00011637000000000140</t>
  </si>
  <si>
    <t>00011651000020000140</t>
  </si>
  <si>
    <t>00011690000000000140</t>
  </si>
  <si>
    <t>00011700000000000000</t>
  </si>
  <si>
    <t>00011701000000000180</t>
  </si>
  <si>
    <t>00011705000000000180</t>
  </si>
  <si>
    <t>00020000000000000000</t>
  </si>
  <si>
    <t>00020200000000000000</t>
  </si>
  <si>
    <t>00020210000000000151</t>
  </si>
  <si>
    <t>00020215001000000151</t>
  </si>
  <si>
    <t>Дотации бюджетам на поддержку мер по обеспечению сбалансированности бюджетов</t>
  </si>
  <si>
    <t>00020215002000000151</t>
  </si>
  <si>
    <t>00020220000000000151</t>
  </si>
  <si>
    <t>00020240000000000151</t>
  </si>
  <si>
    <t>00020700000000000000</t>
  </si>
  <si>
    <t>00021900000000000000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</si>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</sst>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0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81" fontId="39" fillId="0" borderId="10" xfId="99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" fontId="39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49" fontId="35" fillId="45" borderId="14" xfId="0" applyNumberFormat="1" applyFont="1" applyFill="1" applyBorder="1" applyAlignment="1">
      <alignment horizontal="center" vertical="center" wrapText="1"/>
    </xf>
    <xf numFmtId="174" fontId="35" fillId="45" borderId="14" xfId="102" applyNumberFormat="1" applyFont="1" applyFill="1" applyBorder="1" applyAlignment="1">
      <alignment horizontal="center" vertical="center" wrapText="1"/>
    </xf>
    <xf numFmtId="49" fontId="35" fillId="45" borderId="15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left" wrapText="1"/>
    </xf>
    <xf numFmtId="49" fontId="39" fillId="0" borderId="13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49" fontId="35" fillId="9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35" fillId="45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wrapText="1"/>
    </xf>
    <xf numFmtId="0" fontId="39" fillId="0" borderId="11" xfId="0" applyNumberFormat="1" applyFont="1" applyFill="1" applyBorder="1" applyAlignment="1">
      <alignment horizontal="left" wrapText="1"/>
    </xf>
    <xf numFmtId="0" fontId="39" fillId="0" borderId="19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55"/>
  <sheetViews>
    <sheetView tabSelected="1" zoomScalePageLayoutView="0" workbookViewId="0" topLeftCell="A22">
      <selection activeCell="A31" sqref="A1:A16384"/>
    </sheetView>
  </sheetViews>
  <sheetFormatPr defaultColWidth="9.140625" defaultRowHeight="15"/>
  <cols>
    <col min="1" max="1" width="45.7109375" style="31" customWidth="1"/>
    <col min="2" max="2" width="22.7109375" style="15" customWidth="1"/>
    <col min="3" max="15" width="16.7109375" style="15" customWidth="1"/>
    <col min="16" max="16384" width="9.140625" style="15" customWidth="1"/>
  </cols>
  <sheetData>
    <row r="4" spans="1:15" s="16" customFormat="1" ht="60">
      <c r="A4" s="26" t="s">
        <v>88</v>
      </c>
      <c r="B4" s="11" t="s">
        <v>56</v>
      </c>
      <c r="C4" s="10" t="s">
        <v>110</v>
      </c>
      <c r="D4" s="10" t="s">
        <v>111</v>
      </c>
      <c r="E4" s="10" t="s">
        <v>112</v>
      </c>
      <c r="F4" s="10" t="s">
        <v>113</v>
      </c>
      <c r="G4" s="10" t="s">
        <v>114</v>
      </c>
      <c r="H4" s="10" t="s">
        <v>112</v>
      </c>
      <c r="I4" s="12" t="s">
        <v>115</v>
      </c>
      <c r="J4" s="10" t="s">
        <v>116</v>
      </c>
      <c r="K4" s="10" t="s">
        <v>117</v>
      </c>
      <c r="L4" s="12" t="s">
        <v>118</v>
      </c>
      <c r="M4" s="12" t="s">
        <v>112</v>
      </c>
      <c r="N4" s="10" t="s">
        <v>119</v>
      </c>
      <c r="O4" s="10" t="s">
        <v>120</v>
      </c>
    </row>
    <row r="5" spans="1:15" s="16" customFormat="1" ht="15">
      <c r="A5" s="18" t="s">
        <v>121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s="4" customFormat="1" ht="15">
      <c r="A6" s="25" t="s">
        <v>36</v>
      </c>
      <c r="B6" s="3" t="s">
        <v>194</v>
      </c>
      <c r="C6" s="5">
        <v>1176997345.58</v>
      </c>
      <c r="D6" s="5">
        <v>916995284.97</v>
      </c>
      <c r="E6" s="1">
        <f aca="true" t="shared" si="0" ref="E6:E68">IF(C6=0,"",D6/C6)</f>
        <v>0.7790971563475564</v>
      </c>
      <c r="F6" s="5">
        <v>1010315252.85</v>
      </c>
      <c r="G6" s="5">
        <v>772674770.01</v>
      </c>
      <c r="H6" s="1">
        <f aca="true" t="shared" si="1" ref="H6:H69">IF(F6=0,"",G6/F6)</f>
        <v>0.7647858109935096</v>
      </c>
      <c r="I6" s="2">
        <f aca="true" t="shared" si="2" ref="I6:I69">J6+K6</f>
        <v>224359543.03</v>
      </c>
      <c r="J6" s="5">
        <v>166925762</v>
      </c>
      <c r="K6" s="5">
        <v>57433781.03</v>
      </c>
      <c r="L6" s="2">
        <f aca="true" t="shared" si="3" ref="L6:L69">O6+N6</f>
        <v>190734051.97</v>
      </c>
      <c r="M6" s="1">
        <f aca="true" t="shared" si="4" ref="M6:M69">IF(I6=0,"",L6/I6)</f>
        <v>0.8501267625799015</v>
      </c>
      <c r="N6" s="5">
        <v>142061258.74</v>
      </c>
      <c r="O6" s="5">
        <v>48672793.23</v>
      </c>
    </row>
    <row r="7" spans="1:15" s="4" customFormat="1" ht="15">
      <c r="A7" s="25" t="s">
        <v>27</v>
      </c>
      <c r="B7" s="3" t="s">
        <v>195</v>
      </c>
      <c r="C7" s="5">
        <v>378639879.51</v>
      </c>
      <c r="D7" s="5">
        <v>334202457.06</v>
      </c>
      <c r="E7" s="1">
        <f t="shared" si="0"/>
        <v>0.8826393498024911</v>
      </c>
      <c r="F7" s="5">
        <v>280665000.48</v>
      </c>
      <c r="G7" s="5">
        <v>251959185.17</v>
      </c>
      <c r="H7" s="1">
        <f t="shared" si="1"/>
        <v>0.8977221411258737</v>
      </c>
      <c r="I7" s="2">
        <f t="shared" si="2"/>
        <v>97974879.03</v>
      </c>
      <c r="J7" s="5">
        <v>81708950</v>
      </c>
      <c r="K7" s="5">
        <v>16265929.03</v>
      </c>
      <c r="L7" s="2">
        <f t="shared" si="3"/>
        <v>82243271.89</v>
      </c>
      <c r="M7" s="1">
        <f t="shared" si="4"/>
        <v>0.839432237163743</v>
      </c>
      <c r="N7" s="5">
        <v>69025522.67</v>
      </c>
      <c r="O7" s="5">
        <v>13217749.22</v>
      </c>
    </row>
    <row r="8" spans="1:15" s="4" customFormat="1" ht="15">
      <c r="A8" s="25" t="s">
        <v>10</v>
      </c>
      <c r="B8" s="3" t="s">
        <v>196</v>
      </c>
      <c r="C8" s="5">
        <v>241154128.03</v>
      </c>
      <c r="D8" s="5">
        <v>214136253.69</v>
      </c>
      <c r="E8" s="1">
        <f t="shared" si="0"/>
        <v>0.8879642883963449</v>
      </c>
      <c r="F8" s="5">
        <v>182380165</v>
      </c>
      <c r="G8" s="5">
        <v>167635595.61</v>
      </c>
      <c r="H8" s="1">
        <f t="shared" si="1"/>
        <v>0.9191547535336423</v>
      </c>
      <c r="I8" s="2">
        <f t="shared" si="2"/>
        <v>58773963.03</v>
      </c>
      <c r="J8" s="5">
        <v>46454200</v>
      </c>
      <c r="K8" s="5">
        <v>12319763.03</v>
      </c>
      <c r="L8" s="2">
        <f t="shared" si="3"/>
        <v>46500658.08</v>
      </c>
      <c r="M8" s="1">
        <f t="shared" si="4"/>
        <v>0.7911778563624281</v>
      </c>
      <c r="N8" s="5">
        <v>37358078.36</v>
      </c>
      <c r="O8" s="5">
        <v>9142579.72</v>
      </c>
    </row>
    <row r="9" spans="1:15" s="4" customFormat="1" ht="15">
      <c r="A9" s="25" t="s">
        <v>89</v>
      </c>
      <c r="B9" s="3" t="s">
        <v>197</v>
      </c>
      <c r="C9" s="5">
        <v>241154128.03</v>
      </c>
      <c r="D9" s="5">
        <v>214136253.69</v>
      </c>
      <c r="E9" s="1">
        <f t="shared" si="0"/>
        <v>0.8879642883963449</v>
      </c>
      <c r="F9" s="5">
        <v>182380165</v>
      </c>
      <c r="G9" s="5">
        <v>167635595.61</v>
      </c>
      <c r="H9" s="1">
        <f t="shared" si="1"/>
        <v>0.9191547535336423</v>
      </c>
      <c r="I9" s="2">
        <f t="shared" si="2"/>
        <v>58773963.03</v>
      </c>
      <c r="J9" s="5">
        <v>46454200</v>
      </c>
      <c r="K9" s="5">
        <v>12319763.03</v>
      </c>
      <c r="L9" s="2">
        <f t="shared" si="3"/>
        <v>46500658.08</v>
      </c>
      <c r="M9" s="1">
        <f t="shared" si="4"/>
        <v>0.7911778563624281</v>
      </c>
      <c r="N9" s="5">
        <v>37358078.36</v>
      </c>
      <c r="O9" s="5">
        <v>9142579.72</v>
      </c>
    </row>
    <row r="10" spans="1:15" s="4" customFormat="1" ht="45">
      <c r="A10" s="25" t="s">
        <v>46</v>
      </c>
      <c r="B10" s="3" t="s">
        <v>198</v>
      </c>
      <c r="C10" s="5">
        <v>15367891.18</v>
      </c>
      <c r="D10" s="5">
        <v>15146718.08</v>
      </c>
      <c r="E10" s="1">
        <f t="shared" si="0"/>
        <v>0.985608103453528</v>
      </c>
      <c r="F10" s="5">
        <v>5147031.18</v>
      </c>
      <c r="G10" s="5">
        <v>5084587.41</v>
      </c>
      <c r="H10" s="1">
        <f t="shared" si="1"/>
        <v>0.9878680023850177</v>
      </c>
      <c r="I10" s="2">
        <f t="shared" si="2"/>
        <v>10220860</v>
      </c>
      <c r="J10" s="5">
        <v>6989200</v>
      </c>
      <c r="K10" s="5">
        <v>3231660</v>
      </c>
      <c r="L10" s="2">
        <f t="shared" si="3"/>
        <v>10062130.67</v>
      </c>
      <c r="M10" s="1">
        <f t="shared" si="4"/>
        <v>0.9844700612277245</v>
      </c>
      <c r="N10" s="5">
        <v>6904334.34</v>
      </c>
      <c r="O10" s="5">
        <v>3157796.33</v>
      </c>
    </row>
    <row r="11" spans="1:15" s="4" customFormat="1" ht="45">
      <c r="A11" s="25" t="s">
        <v>124</v>
      </c>
      <c r="B11" s="3" t="s">
        <v>199</v>
      </c>
      <c r="C11" s="5">
        <v>15367891.18</v>
      </c>
      <c r="D11" s="5">
        <v>15146718.08</v>
      </c>
      <c r="E11" s="1">
        <f t="shared" si="0"/>
        <v>0.985608103453528</v>
      </c>
      <c r="F11" s="5">
        <v>5147031.18</v>
      </c>
      <c r="G11" s="5">
        <v>5084587.41</v>
      </c>
      <c r="H11" s="1">
        <f t="shared" si="1"/>
        <v>0.9878680023850177</v>
      </c>
      <c r="I11" s="2">
        <f t="shared" si="2"/>
        <v>10220860</v>
      </c>
      <c r="J11" s="5">
        <v>6989200</v>
      </c>
      <c r="K11" s="5">
        <v>3231660</v>
      </c>
      <c r="L11" s="2">
        <f t="shared" si="3"/>
        <v>10062130.67</v>
      </c>
      <c r="M11" s="1">
        <f t="shared" si="4"/>
        <v>0.9844700612277245</v>
      </c>
      <c r="N11" s="5">
        <v>6904334.34</v>
      </c>
      <c r="O11" s="5">
        <v>3157796.33</v>
      </c>
    </row>
    <row r="12" spans="1:15" s="4" customFormat="1" ht="15">
      <c r="A12" s="25" t="s">
        <v>17</v>
      </c>
      <c r="B12" s="3" t="s">
        <v>200</v>
      </c>
      <c r="C12" s="5">
        <v>19554143</v>
      </c>
      <c r="D12" s="5">
        <v>18872376.62</v>
      </c>
      <c r="E12" s="1">
        <f t="shared" si="0"/>
        <v>0.9651344280339977</v>
      </c>
      <c r="F12" s="5">
        <v>19523643</v>
      </c>
      <c r="G12" s="5">
        <v>18816837.81</v>
      </c>
      <c r="H12" s="1">
        <f t="shared" si="1"/>
        <v>0.9637974741701638</v>
      </c>
      <c r="I12" s="2">
        <f t="shared" si="2"/>
        <v>30500</v>
      </c>
      <c r="J12" s="5">
        <v>3000</v>
      </c>
      <c r="K12" s="5">
        <v>27500</v>
      </c>
      <c r="L12" s="2">
        <f t="shared" si="3"/>
        <v>55538.81</v>
      </c>
      <c r="M12" s="1">
        <f t="shared" si="4"/>
        <v>1.8209445901639343</v>
      </c>
      <c r="N12" s="5">
        <v>1943.47</v>
      </c>
      <c r="O12" s="5">
        <v>53595.34</v>
      </c>
    </row>
    <row r="13" spans="1:15" s="4" customFormat="1" ht="30">
      <c r="A13" s="25" t="s">
        <v>63</v>
      </c>
      <c r="B13" s="3" t="s">
        <v>201</v>
      </c>
      <c r="C13" s="5">
        <v>6388600</v>
      </c>
      <c r="D13" s="5">
        <v>7089062.63</v>
      </c>
      <c r="E13" s="1">
        <f t="shared" si="0"/>
        <v>1.109642586795229</v>
      </c>
      <c r="F13" s="5">
        <v>6388600</v>
      </c>
      <c r="G13" s="5">
        <v>7089062.63</v>
      </c>
      <c r="H13" s="1">
        <f t="shared" si="1"/>
        <v>1.109642586795229</v>
      </c>
      <c r="I13" s="2">
        <f t="shared" si="2"/>
        <v>0</v>
      </c>
      <c r="J13" s="5">
        <v>0</v>
      </c>
      <c r="K13" s="5">
        <v>0</v>
      </c>
      <c r="L13" s="2">
        <f t="shared" si="3"/>
        <v>0</v>
      </c>
      <c r="M13" s="1">
        <f t="shared" si="4"/>
      </c>
      <c r="N13" s="5">
        <v>0</v>
      </c>
      <c r="O13" s="5">
        <v>0</v>
      </c>
    </row>
    <row r="14" spans="1:15" s="4" customFormat="1" ht="45">
      <c r="A14" s="25" t="s">
        <v>202</v>
      </c>
      <c r="B14" s="3" t="s">
        <v>203</v>
      </c>
      <c r="C14" s="5">
        <v>4519900</v>
      </c>
      <c r="D14" s="5">
        <v>4669826.89</v>
      </c>
      <c r="E14" s="1">
        <f t="shared" si="0"/>
        <v>1.0331703997876058</v>
      </c>
      <c r="F14" s="5">
        <v>4519900</v>
      </c>
      <c r="G14" s="5">
        <v>4669826.89</v>
      </c>
      <c r="H14" s="1">
        <f t="shared" si="1"/>
        <v>1.0331703997876058</v>
      </c>
      <c r="I14" s="2">
        <f t="shared" si="2"/>
        <v>0</v>
      </c>
      <c r="J14" s="5">
        <v>0</v>
      </c>
      <c r="K14" s="5">
        <v>0</v>
      </c>
      <c r="L14" s="2">
        <f t="shared" si="3"/>
        <v>0</v>
      </c>
      <c r="M14" s="1">
        <f t="shared" si="4"/>
      </c>
      <c r="N14" s="5">
        <v>0</v>
      </c>
      <c r="O14" s="5">
        <v>0</v>
      </c>
    </row>
    <row r="15" spans="1:15" s="4" customFormat="1" ht="60">
      <c r="A15" s="25" t="s">
        <v>204</v>
      </c>
      <c r="B15" s="3" t="s">
        <v>205</v>
      </c>
      <c r="C15" s="5">
        <v>1763800</v>
      </c>
      <c r="D15" s="5">
        <v>2428522.18</v>
      </c>
      <c r="E15" s="1">
        <f t="shared" si="0"/>
        <v>1.3768693616056242</v>
      </c>
      <c r="F15" s="5">
        <v>1763800</v>
      </c>
      <c r="G15" s="5">
        <v>2428522.18</v>
      </c>
      <c r="H15" s="1">
        <f t="shared" si="1"/>
        <v>1.3768693616056242</v>
      </c>
      <c r="I15" s="2">
        <f t="shared" si="2"/>
        <v>0</v>
      </c>
      <c r="J15" s="5">
        <v>0</v>
      </c>
      <c r="K15" s="5">
        <v>0</v>
      </c>
      <c r="L15" s="2">
        <f t="shared" si="3"/>
        <v>0</v>
      </c>
      <c r="M15" s="1">
        <f t="shared" si="4"/>
      </c>
      <c r="N15" s="5">
        <v>0</v>
      </c>
      <c r="O15" s="5">
        <v>0</v>
      </c>
    </row>
    <row r="16" spans="1:15" s="4" customFormat="1" ht="30">
      <c r="A16" s="25" t="s">
        <v>74</v>
      </c>
      <c r="B16" s="3" t="s">
        <v>206</v>
      </c>
      <c r="C16" s="5">
        <v>13104543</v>
      </c>
      <c r="D16" s="5">
        <v>11614139.37</v>
      </c>
      <c r="E16" s="1">
        <f t="shared" si="0"/>
        <v>0.8862681720377429</v>
      </c>
      <c r="F16" s="5">
        <v>13104543</v>
      </c>
      <c r="G16" s="5">
        <v>11614139.37</v>
      </c>
      <c r="H16" s="1">
        <f t="shared" si="1"/>
        <v>0.8862681720377429</v>
      </c>
      <c r="I16" s="2">
        <f t="shared" si="2"/>
        <v>0</v>
      </c>
      <c r="J16" s="5">
        <v>0</v>
      </c>
      <c r="K16" s="5">
        <v>0</v>
      </c>
      <c r="L16" s="2">
        <f t="shared" si="3"/>
        <v>0</v>
      </c>
      <c r="M16" s="1">
        <f t="shared" si="4"/>
      </c>
      <c r="N16" s="5">
        <v>0</v>
      </c>
      <c r="O16" s="5">
        <v>0</v>
      </c>
    </row>
    <row r="17" spans="1:15" s="4" customFormat="1" ht="15">
      <c r="A17" s="25" t="s">
        <v>100</v>
      </c>
      <c r="B17" s="3" t="s">
        <v>207</v>
      </c>
      <c r="C17" s="5">
        <v>61000</v>
      </c>
      <c r="D17" s="5">
        <v>111077.62</v>
      </c>
      <c r="E17" s="1">
        <f t="shared" si="0"/>
        <v>1.8209445901639343</v>
      </c>
      <c r="F17" s="5">
        <v>30500</v>
      </c>
      <c r="G17" s="5">
        <v>55538.81</v>
      </c>
      <c r="H17" s="1">
        <f t="shared" si="1"/>
        <v>1.8209445901639343</v>
      </c>
      <c r="I17" s="2">
        <f t="shared" si="2"/>
        <v>30500</v>
      </c>
      <c r="J17" s="5">
        <v>3000</v>
      </c>
      <c r="K17" s="5">
        <v>27500</v>
      </c>
      <c r="L17" s="2">
        <f t="shared" si="3"/>
        <v>55538.81</v>
      </c>
      <c r="M17" s="1">
        <f t="shared" si="4"/>
        <v>1.8209445901639343</v>
      </c>
      <c r="N17" s="5">
        <v>1943.47</v>
      </c>
      <c r="O17" s="5">
        <v>53595.34</v>
      </c>
    </row>
    <row r="18" spans="1:15" s="4" customFormat="1" ht="30">
      <c r="A18" s="25" t="s">
        <v>125</v>
      </c>
      <c r="B18" s="3" t="s">
        <v>208</v>
      </c>
      <c r="C18" s="5">
        <v>0</v>
      </c>
      <c r="D18" s="5">
        <v>58097</v>
      </c>
      <c r="E18" s="1">
        <f t="shared" si="0"/>
      </c>
      <c r="F18" s="5">
        <v>0</v>
      </c>
      <c r="G18" s="5">
        <v>58097</v>
      </c>
      <c r="H18" s="1">
        <f t="shared" si="1"/>
      </c>
      <c r="I18" s="2">
        <f t="shared" si="2"/>
        <v>0</v>
      </c>
      <c r="J18" s="5">
        <v>0</v>
      </c>
      <c r="K18" s="5">
        <v>0</v>
      </c>
      <c r="L18" s="2">
        <f t="shared" si="3"/>
        <v>0</v>
      </c>
      <c r="M18" s="1">
        <f t="shared" si="4"/>
      </c>
      <c r="N18" s="5">
        <v>0</v>
      </c>
      <c r="O18" s="5">
        <v>0</v>
      </c>
    </row>
    <row r="19" spans="1:15" s="4" customFormat="1" ht="15">
      <c r="A19" s="25" t="s">
        <v>98</v>
      </c>
      <c r="B19" s="3" t="s">
        <v>209</v>
      </c>
      <c r="C19" s="5">
        <v>13576300</v>
      </c>
      <c r="D19" s="5">
        <v>11247669.24</v>
      </c>
      <c r="E19" s="1">
        <f t="shared" si="0"/>
        <v>0.8284782481235683</v>
      </c>
      <c r="F19" s="5">
        <v>104000</v>
      </c>
      <c r="G19" s="5">
        <v>-28942.36</v>
      </c>
      <c r="H19" s="1">
        <f t="shared" si="1"/>
        <v>-0.2782919230769231</v>
      </c>
      <c r="I19" s="2">
        <f t="shared" si="2"/>
        <v>13472300</v>
      </c>
      <c r="J19" s="5">
        <v>13021400</v>
      </c>
      <c r="K19" s="5">
        <v>450900</v>
      </c>
      <c r="L19" s="2">
        <f t="shared" si="3"/>
        <v>11276611.6</v>
      </c>
      <c r="M19" s="1">
        <f t="shared" si="4"/>
        <v>0.8370220081203654</v>
      </c>
      <c r="N19" s="5">
        <v>10740774.78</v>
      </c>
      <c r="O19" s="5">
        <v>535836.82</v>
      </c>
    </row>
    <row r="20" spans="1:15" s="4" customFormat="1" ht="15">
      <c r="A20" s="25" t="s">
        <v>7</v>
      </c>
      <c r="B20" s="3" t="s">
        <v>210</v>
      </c>
      <c r="C20" s="5">
        <v>2158700</v>
      </c>
      <c r="D20" s="5">
        <v>2547126.13</v>
      </c>
      <c r="E20" s="1">
        <f t="shared" si="0"/>
        <v>1.1799352063742066</v>
      </c>
      <c r="F20" s="5">
        <v>36000</v>
      </c>
      <c r="G20" s="5">
        <v>-36743.16</v>
      </c>
      <c r="H20" s="1">
        <f t="shared" si="1"/>
        <v>-1.0206433333333333</v>
      </c>
      <c r="I20" s="2">
        <f t="shared" si="2"/>
        <v>2122700</v>
      </c>
      <c r="J20" s="5">
        <v>2068300</v>
      </c>
      <c r="K20" s="5">
        <v>54400</v>
      </c>
      <c r="L20" s="2">
        <f t="shared" si="3"/>
        <v>2583869.29</v>
      </c>
      <c r="M20" s="1">
        <f t="shared" si="4"/>
        <v>1.2172559900127196</v>
      </c>
      <c r="N20" s="5">
        <v>2481288.19</v>
      </c>
      <c r="O20" s="5">
        <v>102581.1</v>
      </c>
    </row>
    <row r="21" spans="1:15" s="4" customFormat="1" ht="15">
      <c r="A21" s="25" t="s">
        <v>66</v>
      </c>
      <c r="B21" s="3" t="s">
        <v>211</v>
      </c>
      <c r="C21" s="5">
        <v>11417600</v>
      </c>
      <c r="D21" s="5">
        <v>8700543.11</v>
      </c>
      <c r="E21" s="1">
        <f t="shared" si="0"/>
        <v>0.7620290700322309</v>
      </c>
      <c r="F21" s="5">
        <v>68000</v>
      </c>
      <c r="G21" s="5">
        <v>7800.8</v>
      </c>
      <c r="H21" s="1">
        <f t="shared" si="1"/>
        <v>0.11471764705882354</v>
      </c>
      <c r="I21" s="2">
        <f t="shared" si="2"/>
        <v>11349600</v>
      </c>
      <c r="J21" s="5">
        <v>10953100</v>
      </c>
      <c r="K21" s="5">
        <v>396500</v>
      </c>
      <c r="L21" s="2">
        <f t="shared" si="3"/>
        <v>8692742.31</v>
      </c>
      <c r="M21" s="1">
        <f t="shared" si="4"/>
        <v>0.7659073720659759</v>
      </c>
      <c r="N21" s="5">
        <v>8259486.59</v>
      </c>
      <c r="O21" s="5">
        <v>433255.72</v>
      </c>
    </row>
    <row r="22" spans="1:15" s="4" customFormat="1" ht="15">
      <c r="A22" s="25" t="s">
        <v>212</v>
      </c>
      <c r="B22" s="3" t="s">
        <v>213</v>
      </c>
      <c r="C22" s="5">
        <v>10044700</v>
      </c>
      <c r="D22" s="5">
        <v>7669446.1</v>
      </c>
      <c r="E22" s="1">
        <f t="shared" si="0"/>
        <v>0.7635316236423187</v>
      </c>
      <c r="F22" s="5">
        <v>0</v>
      </c>
      <c r="G22" s="5">
        <v>0</v>
      </c>
      <c r="H22" s="1">
        <f t="shared" si="1"/>
      </c>
      <c r="I22" s="2">
        <f t="shared" si="2"/>
        <v>10044700</v>
      </c>
      <c r="J22" s="5">
        <v>9791800</v>
      </c>
      <c r="K22" s="5">
        <v>252900</v>
      </c>
      <c r="L22" s="2">
        <f t="shared" si="3"/>
        <v>7669446.1</v>
      </c>
      <c r="M22" s="1">
        <f t="shared" si="4"/>
        <v>0.7635316236423187</v>
      </c>
      <c r="N22" s="5">
        <v>7424174.68</v>
      </c>
      <c r="O22" s="5">
        <v>245271.42</v>
      </c>
    </row>
    <row r="23" spans="1:15" s="4" customFormat="1" ht="15">
      <c r="A23" s="25" t="s">
        <v>214</v>
      </c>
      <c r="B23" s="3" t="s">
        <v>215</v>
      </c>
      <c r="C23" s="5">
        <v>1372900</v>
      </c>
      <c r="D23" s="5">
        <v>1031097.01</v>
      </c>
      <c r="E23" s="1">
        <f t="shared" si="0"/>
        <v>0.7510357709957025</v>
      </c>
      <c r="F23" s="5">
        <v>68000</v>
      </c>
      <c r="G23" s="5">
        <v>7800.8</v>
      </c>
      <c r="H23" s="1">
        <f t="shared" si="1"/>
        <v>0.11471764705882354</v>
      </c>
      <c r="I23" s="2">
        <f t="shared" si="2"/>
        <v>1304900</v>
      </c>
      <c r="J23" s="5">
        <v>1161300</v>
      </c>
      <c r="K23" s="5">
        <v>143600</v>
      </c>
      <c r="L23" s="2">
        <f t="shared" si="3"/>
        <v>1023296.21</v>
      </c>
      <c r="M23" s="1">
        <f t="shared" si="4"/>
        <v>0.7841951183998773</v>
      </c>
      <c r="N23" s="5">
        <v>835311.91</v>
      </c>
      <c r="O23" s="5">
        <v>187984.3</v>
      </c>
    </row>
    <row r="24" spans="1:15" s="4" customFormat="1" ht="15">
      <c r="A24" s="25" t="s">
        <v>57</v>
      </c>
      <c r="B24" s="3" t="s">
        <v>216</v>
      </c>
      <c r="C24" s="5">
        <v>4601200</v>
      </c>
      <c r="D24" s="5">
        <v>3976351.54</v>
      </c>
      <c r="E24" s="1">
        <f t="shared" si="0"/>
        <v>0.864198804659654</v>
      </c>
      <c r="F24" s="5">
        <v>4501000</v>
      </c>
      <c r="G24" s="5">
        <v>3882850.42</v>
      </c>
      <c r="H24" s="1">
        <f t="shared" si="1"/>
        <v>0.8626639457898244</v>
      </c>
      <c r="I24" s="2">
        <f t="shared" si="2"/>
        <v>100200</v>
      </c>
      <c r="J24" s="5">
        <v>30000</v>
      </c>
      <c r="K24" s="5">
        <v>70200</v>
      </c>
      <c r="L24" s="2">
        <f t="shared" si="3"/>
        <v>93501.12</v>
      </c>
      <c r="M24" s="1">
        <f t="shared" si="4"/>
        <v>0.9331449101796406</v>
      </c>
      <c r="N24" s="5">
        <v>24450</v>
      </c>
      <c r="O24" s="5">
        <v>69051.12</v>
      </c>
    </row>
    <row r="25" spans="1:15" s="4" customFormat="1" ht="45">
      <c r="A25" s="25" t="s">
        <v>72</v>
      </c>
      <c r="B25" s="3" t="s">
        <v>217</v>
      </c>
      <c r="C25" s="5">
        <v>3650000</v>
      </c>
      <c r="D25" s="5">
        <v>2247350.42</v>
      </c>
      <c r="E25" s="1">
        <f t="shared" si="0"/>
        <v>0.6157124438356164</v>
      </c>
      <c r="F25" s="5">
        <v>3650000</v>
      </c>
      <c r="G25" s="5">
        <v>2247350.42</v>
      </c>
      <c r="H25" s="1">
        <f t="shared" si="1"/>
        <v>0.6157124438356164</v>
      </c>
      <c r="I25" s="2">
        <f t="shared" si="2"/>
        <v>0</v>
      </c>
      <c r="J25" s="5">
        <v>0</v>
      </c>
      <c r="K25" s="5">
        <v>0</v>
      </c>
      <c r="L25" s="2">
        <f t="shared" si="3"/>
        <v>0</v>
      </c>
      <c r="M25" s="1">
        <f t="shared" si="4"/>
      </c>
      <c r="N25" s="5">
        <v>0</v>
      </c>
      <c r="O25" s="5">
        <v>0</v>
      </c>
    </row>
    <row r="26" spans="1:15" s="4" customFormat="1" ht="60">
      <c r="A26" s="25" t="s">
        <v>4</v>
      </c>
      <c r="B26" s="3" t="s">
        <v>218</v>
      </c>
      <c r="C26" s="5">
        <v>100200</v>
      </c>
      <c r="D26" s="5">
        <v>93501.12</v>
      </c>
      <c r="E26" s="1">
        <f t="shared" si="0"/>
        <v>0.9331449101796406</v>
      </c>
      <c r="F26" s="5">
        <v>0</v>
      </c>
      <c r="G26" s="5">
        <v>0</v>
      </c>
      <c r="H26" s="1">
        <f t="shared" si="1"/>
      </c>
      <c r="I26" s="2">
        <f t="shared" si="2"/>
        <v>100200</v>
      </c>
      <c r="J26" s="5">
        <v>30000</v>
      </c>
      <c r="K26" s="5">
        <v>70200</v>
      </c>
      <c r="L26" s="2">
        <f t="shared" si="3"/>
        <v>93501.12</v>
      </c>
      <c r="M26" s="1">
        <f t="shared" si="4"/>
        <v>0.9331449101796406</v>
      </c>
      <c r="N26" s="5">
        <v>24450</v>
      </c>
      <c r="O26" s="5">
        <v>69051.12</v>
      </c>
    </row>
    <row r="27" spans="1:15" s="4" customFormat="1" ht="45">
      <c r="A27" s="25" t="s">
        <v>91</v>
      </c>
      <c r="B27" s="3" t="s">
        <v>219</v>
      </c>
      <c r="C27" s="5">
        <v>851000</v>
      </c>
      <c r="D27" s="5">
        <v>1635500</v>
      </c>
      <c r="E27" s="1">
        <f t="shared" si="0"/>
        <v>1.9218566392479437</v>
      </c>
      <c r="F27" s="5">
        <v>851000</v>
      </c>
      <c r="G27" s="5">
        <v>1635500</v>
      </c>
      <c r="H27" s="1">
        <f t="shared" si="1"/>
        <v>1.9218566392479437</v>
      </c>
      <c r="I27" s="2">
        <f t="shared" si="2"/>
        <v>0</v>
      </c>
      <c r="J27" s="5">
        <v>0</v>
      </c>
      <c r="K27" s="5">
        <v>0</v>
      </c>
      <c r="L27" s="2">
        <f t="shared" si="3"/>
        <v>0</v>
      </c>
      <c r="M27" s="1">
        <f t="shared" si="4"/>
      </c>
      <c r="N27" s="5">
        <v>0</v>
      </c>
      <c r="O27" s="5">
        <v>0</v>
      </c>
    </row>
    <row r="28" spans="1:15" s="4" customFormat="1" ht="75">
      <c r="A28" s="25" t="s">
        <v>220</v>
      </c>
      <c r="B28" s="3" t="s">
        <v>221</v>
      </c>
      <c r="C28" s="5">
        <v>845000</v>
      </c>
      <c r="D28" s="5">
        <v>1635500</v>
      </c>
      <c r="E28" s="1">
        <f t="shared" si="0"/>
        <v>1.9355029585798817</v>
      </c>
      <c r="F28" s="5">
        <v>845000</v>
      </c>
      <c r="G28" s="5">
        <v>1635500</v>
      </c>
      <c r="H28" s="1">
        <f t="shared" si="1"/>
        <v>1.9355029585798817</v>
      </c>
      <c r="I28" s="2">
        <f t="shared" si="2"/>
        <v>0</v>
      </c>
      <c r="J28" s="5">
        <v>0</v>
      </c>
      <c r="K28" s="5">
        <v>0</v>
      </c>
      <c r="L28" s="2">
        <f t="shared" si="3"/>
        <v>0</v>
      </c>
      <c r="M28" s="1">
        <f t="shared" si="4"/>
      </c>
      <c r="N28" s="5">
        <v>0</v>
      </c>
      <c r="O28" s="5">
        <v>0</v>
      </c>
    </row>
    <row r="29" spans="1:15" s="4" customFormat="1" ht="45">
      <c r="A29" s="25" t="s">
        <v>85</v>
      </c>
      <c r="B29" s="3" t="s">
        <v>222</v>
      </c>
      <c r="C29" s="5">
        <v>1522000</v>
      </c>
      <c r="D29" s="5">
        <v>55366.19</v>
      </c>
      <c r="E29" s="1">
        <f t="shared" si="0"/>
        <v>0.03637726018396847</v>
      </c>
      <c r="F29" s="5">
        <v>1522000</v>
      </c>
      <c r="G29" s="5">
        <v>55366.19</v>
      </c>
      <c r="H29" s="1">
        <f t="shared" si="1"/>
        <v>0.03637726018396847</v>
      </c>
      <c r="I29" s="2">
        <f t="shared" si="2"/>
        <v>0</v>
      </c>
      <c r="J29" s="5">
        <v>0</v>
      </c>
      <c r="K29" s="5">
        <v>0</v>
      </c>
      <c r="L29" s="2">
        <f t="shared" si="3"/>
        <v>0</v>
      </c>
      <c r="M29" s="1">
        <f t="shared" si="4"/>
      </c>
      <c r="N29" s="5">
        <v>0</v>
      </c>
      <c r="O29" s="5">
        <v>0</v>
      </c>
    </row>
    <row r="30" spans="1:15" s="4" customFormat="1" ht="45">
      <c r="A30" s="25" t="s">
        <v>21</v>
      </c>
      <c r="B30" s="3" t="s">
        <v>223</v>
      </c>
      <c r="C30" s="5">
        <v>18000</v>
      </c>
      <c r="D30" s="5">
        <v>627.96</v>
      </c>
      <c r="E30" s="1">
        <f t="shared" si="0"/>
        <v>0.03488666666666667</v>
      </c>
      <c r="F30" s="5">
        <v>18000</v>
      </c>
      <c r="G30" s="5">
        <v>627.96</v>
      </c>
      <c r="H30" s="1">
        <f t="shared" si="1"/>
        <v>0.03488666666666667</v>
      </c>
      <c r="I30" s="2">
        <f t="shared" si="2"/>
        <v>0</v>
      </c>
      <c r="J30" s="5">
        <v>0</v>
      </c>
      <c r="K30" s="5">
        <v>0</v>
      </c>
      <c r="L30" s="2">
        <f t="shared" si="3"/>
        <v>0</v>
      </c>
      <c r="M30" s="1">
        <f t="shared" si="4"/>
      </c>
      <c r="N30" s="5">
        <v>0</v>
      </c>
      <c r="O30" s="5">
        <v>0</v>
      </c>
    </row>
    <row r="31" spans="1:15" s="4" customFormat="1" ht="15">
      <c r="A31" s="25" t="s">
        <v>58</v>
      </c>
      <c r="B31" s="3" t="s">
        <v>224</v>
      </c>
      <c r="C31" s="5">
        <v>796000</v>
      </c>
      <c r="D31" s="5">
        <v>29122.52</v>
      </c>
      <c r="E31" s="1">
        <f t="shared" si="0"/>
        <v>0.03658608040201005</v>
      </c>
      <c r="F31" s="5">
        <v>796000</v>
      </c>
      <c r="G31" s="5">
        <v>29122.52</v>
      </c>
      <c r="H31" s="1">
        <f t="shared" si="1"/>
        <v>0.03658608040201005</v>
      </c>
      <c r="I31" s="2">
        <f t="shared" si="2"/>
        <v>0</v>
      </c>
      <c r="J31" s="5">
        <v>0</v>
      </c>
      <c r="K31" s="5">
        <v>0</v>
      </c>
      <c r="L31" s="2">
        <f t="shared" si="3"/>
        <v>0</v>
      </c>
      <c r="M31" s="1">
        <f t="shared" si="4"/>
      </c>
      <c r="N31" s="5">
        <v>0</v>
      </c>
      <c r="O31" s="5">
        <v>0</v>
      </c>
    </row>
    <row r="32" spans="1:15" s="4" customFormat="1" ht="45">
      <c r="A32" s="25" t="s">
        <v>80</v>
      </c>
      <c r="B32" s="3" t="s">
        <v>225</v>
      </c>
      <c r="C32" s="5">
        <v>145000</v>
      </c>
      <c r="D32" s="5">
        <v>5065.19</v>
      </c>
      <c r="E32" s="1">
        <f t="shared" si="0"/>
        <v>0.034932344827586205</v>
      </c>
      <c r="F32" s="5">
        <v>145000</v>
      </c>
      <c r="G32" s="5">
        <v>5065.19</v>
      </c>
      <c r="H32" s="1">
        <f t="shared" si="1"/>
        <v>0.034932344827586205</v>
      </c>
      <c r="I32" s="2">
        <f t="shared" si="2"/>
        <v>0</v>
      </c>
      <c r="J32" s="5">
        <v>0</v>
      </c>
      <c r="K32" s="5">
        <v>0</v>
      </c>
      <c r="L32" s="2">
        <f t="shared" si="3"/>
        <v>0</v>
      </c>
      <c r="M32" s="1">
        <f t="shared" si="4"/>
      </c>
      <c r="N32" s="5">
        <v>0</v>
      </c>
      <c r="O32" s="5">
        <v>0</v>
      </c>
    </row>
    <row r="33" spans="1:15" s="4" customFormat="1" ht="30">
      <c r="A33" s="25" t="s">
        <v>9</v>
      </c>
      <c r="B33" s="3" t="s">
        <v>226</v>
      </c>
      <c r="C33" s="5">
        <v>563000</v>
      </c>
      <c r="D33" s="5">
        <v>20550.52</v>
      </c>
      <c r="E33" s="1">
        <f t="shared" si="0"/>
        <v>0.03650181172291297</v>
      </c>
      <c r="F33" s="5">
        <v>563000</v>
      </c>
      <c r="G33" s="5">
        <v>20550.52</v>
      </c>
      <c r="H33" s="1">
        <f t="shared" si="1"/>
        <v>0.03650181172291297</v>
      </c>
      <c r="I33" s="2">
        <f t="shared" si="2"/>
        <v>0</v>
      </c>
      <c r="J33" s="5">
        <v>0</v>
      </c>
      <c r="K33" s="5">
        <v>0</v>
      </c>
      <c r="L33" s="2">
        <f t="shared" si="3"/>
        <v>0</v>
      </c>
      <c r="M33" s="1">
        <f t="shared" si="4"/>
      </c>
      <c r="N33" s="5">
        <v>0</v>
      </c>
      <c r="O33" s="5">
        <v>0</v>
      </c>
    </row>
    <row r="34" spans="1:15" s="4" customFormat="1" ht="15">
      <c r="A34" s="25" t="s">
        <v>227</v>
      </c>
      <c r="B34" s="3" t="s">
        <v>228</v>
      </c>
      <c r="C34" s="5">
        <v>563000</v>
      </c>
      <c r="D34" s="5">
        <v>20550.52</v>
      </c>
      <c r="E34" s="1">
        <f t="shared" si="0"/>
        <v>0.03650181172291297</v>
      </c>
      <c r="F34" s="5">
        <v>563000</v>
      </c>
      <c r="G34" s="5">
        <v>20550.52</v>
      </c>
      <c r="H34" s="1">
        <f t="shared" si="1"/>
        <v>0.03650181172291297</v>
      </c>
      <c r="I34" s="2">
        <f t="shared" si="2"/>
        <v>0</v>
      </c>
      <c r="J34" s="5">
        <v>0</v>
      </c>
      <c r="K34" s="5">
        <v>0</v>
      </c>
      <c r="L34" s="2">
        <f t="shared" si="3"/>
        <v>0</v>
      </c>
      <c r="M34" s="1">
        <f t="shared" si="4"/>
      </c>
      <c r="N34" s="5">
        <v>0</v>
      </c>
      <c r="O34" s="5">
        <v>0</v>
      </c>
    </row>
    <row r="35" spans="1:15" s="4" customFormat="1" ht="45">
      <c r="A35" s="25" t="s">
        <v>19</v>
      </c>
      <c r="B35" s="3" t="s">
        <v>229</v>
      </c>
      <c r="C35" s="5">
        <v>31633551.35</v>
      </c>
      <c r="D35" s="5">
        <v>30022630.44</v>
      </c>
      <c r="E35" s="1">
        <f t="shared" si="0"/>
        <v>0.9490755592953682</v>
      </c>
      <c r="F35" s="5">
        <v>17503291.35</v>
      </c>
      <c r="G35" s="5">
        <v>17596256.32</v>
      </c>
      <c r="H35" s="1">
        <f t="shared" si="1"/>
        <v>1.0053112850686794</v>
      </c>
      <c r="I35" s="2">
        <f t="shared" si="2"/>
        <v>14130260</v>
      </c>
      <c r="J35" s="5">
        <v>14118260</v>
      </c>
      <c r="K35" s="5">
        <v>12000</v>
      </c>
      <c r="L35" s="2">
        <f t="shared" si="3"/>
        <v>12426374.12</v>
      </c>
      <c r="M35" s="1">
        <f t="shared" si="4"/>
        <v>0.8794158154202399</v>
      </c>
      <c r="N35" s="5">
        <v>12382936.43</v>
      </c>
      <c r="O35" s="5">
        <v>43437.69</v>
      </c>
    </row>
    <row r="36" spans="1:15" s="4" customFormat="1" ht="70.5" customHeight="1">
      <c r="A36" s="25" t="s">
        <v>188</v>
      </c>
      <c r="B36" s="3" t="s">
        <v>230</v>
      </c>
      <c r="C36" s="5">
        <v>19222641.35</v>
      </c>
      <c r="D36" s="5">
        <v>20493116.89</v>
      </c>
      <c r="E36" s="1">
        <f t="shared" si="0"/>
        <v>1.0660926621304307</v>
      </c>
      <c r="F36" s="5">
        <v>14537791.35</v>
      </c>
      <c r="G36" s="5">
        <v>14633524.91</v>
      </c>
      <c r="H36" s="1">
        <f t="shared" si="1"/>
        <v>1.006585151602138</v>
      </c>
      <c r="I36" s="2">
        <f t="shared" si="2"/>
        <v>4684850</v>
      </c>
      <c r="J36" s="5">
        <v>4684850</v>
      </c>
      <c r="K36" s="5">
        <v>0</v>
      </c>
      <c r="L36" s="2">
        <f t="shared" si="3"/>
        <v>5859591.98</v>
      </c>
      <c r="M36" s="1">
        <f t="shared" si="4"/>
        <v>1.2507533816450902</v>
      </c>
      <c r="N36" s="5">
        <v>5859591.98</v>
      </c>
      <c r="O36" s="5">
        <v>0</v>
      </c>
    </row>
    <row r="37" spans="1:15" s="4" customFormat="1" ht="90">
      <c r="A37" s="25" t="s">
        <v>231</v>
      </c>
      <c r="B37" s="3" t="s">
        <v>232</v>
      </c>
      <c r="C37" s="5">
        <v>14385636.83</v>
      </c>
      <c r="D37" s="5">
        <v>17395767.84</v>
      </c>
      <c r="E37" s="1">
        <f t="shared" si="0"/>
        <v>1.209245586105902</v>
      </c>
      <c r="F37" s="5">
        <v>9700786.83</v>
      </c>
      <c r="G37" s="5">
        <v>11536175.86</v>
      </c>
      <c r="H37" s="1">
        <f t="shared" si="1"/>
        <v>1.1892000166753482</v>
      </c>
      <c r="I37" s="2">
        <f t="shared" si="2"/>
        <v>4684850</v>
      </c>
      <c r="J37" s="5">
        <v>4684850</v>
      </c>
      <c r="K37" s="5">
        <v>0</v>
      </c>
      <c r="L37" s="2">
        <f t="shared" si="3"/>
        <v>5859591.98</v>
      </c>
      <c r="M37" s="1">
        <f t="shared" si="4"/>
        <v>1.2507533816450902</v>
      </c>
      <c r="N37" s="5">
        <v>5859591.98</v>
      </c>
      <c r="O37" s="5">
        <v>0</v>
      </c>
    </row>
    <row r="38" spans="1:15" s="4" customFormat="1" ht="120">
      <c r="A38" s="25" t="s">
        <v>233</v>
      </c>
      <c r="B38" s="3" t="s">
        <v>234</v>
      </c>
      <c r="C38" s="5">
        <v>374123.68</v>
      </c>
      <c r="D38" s="5">
        <v>300302.49</v>
      </c>
      <c r="E38" s="1">
        <f t="shared" si="0"/>
        <v>0.8026823910210655</v>
      </c>
      <c r="F38" s="5">
        <v>374123.68</v>
      </c>
      <c r="G38" s="5">
        <v>300302.49</v>
      </c>
      <c r="H38" s="1">
        <f t="shared" si="1"/>
        <v>0.8026823910210655</v>
      </c>
      <c r="I38" s="2">
        <f t="shared" si="2"/>
        <v>0</v>
      </c>
      <c r="J38" s="5">
        <v>0</v>
      </c>
      <c r="K38" s="5">
        <v>0</v>
      </c>
      <c r="L38" s="2">
        <f t="shared" si="3"/>
        <v>0</v>
      </c>
      <c r="M38" s="1">
        <f t="shared" si="4"/>
      </c>
      <c r="N38" s="5">
        <v>0</v>
      </c>
      <c r="O38" s="5">
        <v>0</v>
      </c>
    </row>
    <row r="39" spans="1:15" s="4" customFormat="1" ht="60">
      <c r="A39" s="25" t="s">
        <v>235</v>
      </c>
      <c r="B39" s="3" t="s">
        <v>236</v>
      </c>
      <c r="C39" s="5">
        <v>4462880.84</v>
      </c>
      <c r="D39" s="5">
        <v>2797046.56</v>
      </c>
      <c r="E39" s="1">
        <f t="shared" si="0"/>
        <v>0.6267356580374215</v>
      </c>
      <c r="F39" s="5">
        <v>4462880.84</v>
      </c>
      <c r="G39" s="5">
        <v>2797046.56</v>
      </c>
      <c r="H39" s="1">
        <f t="shared" si="1"/>
        <v>0.6267356580374215</v>
      </c>
      <c r="I39" s="2">
        <f t="shared" si="2"/>
        <v>0</v>
      </c>
      <c r="J39" s="5">
        <v>0</v>
      </c>
      <c r="K39" s="5">
        <v>0</v>
      </c>
      <c r="L39" s="2">
        <f t="shared" si="3"/>
        <v>0</v>
      </c>
      <c r="M39" s="1">
        <f t="shared" si="4"/>
      </c>
      <c r="N39" s="5">
        <v>0</v>
      </c>
      <c r="O39" s="5">
        <v>0</v>
      </c>
    </row>
    <row r="40" spans="1:15" s="4" customFormat="1" ht="30">
      <c r="A40" s="25" t="s">
        <v>50</v>
      </c>
      <c r="B40" s="3" t="s">
        <v>237</v>
      </c>
      <c r="C40" s="5">
        <v>2965500</v>
      </c>
      <c r="D40" s="5">
        <v>2960720</v>
      </c>
      <c r="E40" s="1">
        <f t="shared" si="0"/>
        <v>0.9983881301635474</v>
      </c>
      <c r="F40" s="5">
        <v>2965500</v>
      </c>
      <c r="G40" s="5">
        <v>2960720</v>
      </c>
      <c r="H40" s="1">
        <f t="shared" si="1"/>
        <v>0.9983881301635474</v>
      </c>
      <c r="I40" s="2">
        <f t="shared" si="2"/>
        <v>0</v>
      </c>
      <c r="J40" s="5">
        <v>0</v>
      </c>
      <c r="K40" s="5">
        <v>0</v>
      </c>
      <c r="L40" s="2">
        <f t="shared" si="3"/>
        <v>0</v>
      </c>
      <c r="M40" s="1">
        <f t="shared" si="4"/>
      </c>
      <c r="N40" s="5">
        <v>0</v>
      </c>
      <c r="O40" s="5">
        <v>0</v>
      </c>
    </row>
    <row r="41" spans="1:15" s="4" customFormat="1" ht="60">
      <c r="A41" s="25" t="s">
        <v>238</v>
      </c>
      <c r="B41" s="3" t="s">
        <v>239</v>
      </c>
      <c r="C41" s="5">
        <v>2965500</v>
      </c>
      <c r="D41" s="5">
        <v>2960720</v>
      </c>
      <c r="E41" s="1">
        <f t="shared" si="0"/>
        <v>0.9983881301635474</v>
      </c>
      <c r="F41" s="5">
        <v>2965500</v>
      </c>
      <c r="G41" s="5">
        <v>2960720</v>
      </c>
      <c r="H41" s="1">
        <f t="shared" si="1"/>
        <v>0.9983881301635474</v>
      </c>
      <c r="I41" s="2">
        <f t="shared" si="2"/>
        <v>0</v>
      </c>
      <c r="J41" s="5">
        <v>0</v>
      </c>
      <c r="K41" s="5">
        <v>0</v>
      </c>
      <c r="L41" s="2">
        <f t="shared" si="3"/>
        <v>0</v>
      </c>
      <c r="M41" s="1">
        <f t="shared" si="4"/>
      </c>
      <c r="N41" s="5">
        <v>0</v>
      </c>
      <c r="O41" s="5">
        <v>0</v>
      </c>
    </row>
    <row r="42" spans="1:15" s="4" customFormat="1" ht="105">
      <c r="A42" s="27" t="s">
        <v>187</v>
      </c>
      <c r="B42" s="3" t="s">
        <v>240</v>
      </c>
      <c r="C42" s="5">
        <v>9445410</v>
      </c>
      <c r="D42" s="5">
        <v>6568793.55</v>
      </c>
      <c r="E42" s="1">
        <f t="shared" si="0"/>
        <v>0.6954482177057427</v>
      </c>
      <c r="F42" s="5">
        <v>0</v>
      </c>
      <c r="G42" s="5">
        <v>2011.41</v>
      </c>
      <c r="H42" s="1">
        <f t="shared" si="1"/>
      </c>
      <c r="I42" s="2">
        <f t="shared" si="2"/>
        <v>9445410</v>
      </c>
      <c r="J42" s="5">
        <v>9433410</v>
      </c>
      <c r="K42" s="5">
        <v>12000</v>
      </c>
      <c r="L42" s="2">
        <f t="shared" si="3"/>
        <v>6566782.140000001</v>
      </c>
      <c r="M42" s="1">
        <f t="shared" si="4"/>
        <v>0.6952352666533269</v>
      </c>
      <c r="N42" s="5">
        <v>6523344.45</v>
      </c>
      <c r="O42" s="5">
        <v>43437.69</v>
      </c>
    </row>
    <row r="43" spans="1:15" s="4" customFormat="1" ht="105">
      <c r="A43" s="25" t="s">
        <v>241</v>
      </c>
      <c r="B43" s="3" t="s">
        <v>242</v>
      </c>
      <c r="C43" s="5">
        <v>9445410</v>
      </c>
      <c r="D43" s="5">
        <v>6568793.55</v>
      </c>
      <c r="E43" s="1">
        <f t="shared" si="0"/>
        <v>0.6954482177057427</v>
      </c>
      <c r="F43" s="5">
        <v>0</v>
      </c>
      <c r="G43" s="5">
        <v>2011.41</v>
      </c>
      <c r="H43" s="1">
        <f t="shared" si="1"/>
      </c>
      <c r="I43" s="2">
        <f t="shared" si="2"/>
        <v>9445410</v>
      </c>
      <c r="J43" s="5">
        <v>9433410</v>
      </c>
      <c r="K43" s="5">
        <v>12000</v>
      </c>
      <c r="L43" s="2">
        <f t="shared" si="3"/>
        <v>6566782.140000001</v>
      </c>
      <c r="M43" s="1">
        <f t="shared" si="4"/>
        <v>0.6952352666533269</v>
      </c>
      <c r="N43" s="5">
        <v>6523344.45</v>
      </c>
      <c r="O43" s="5">
        <v>43437.69</v>
      </c>
    </row>
    <row r="44" spans="1:15" s="4" customFormat="1" ht="30">
      <c r="A44" s="25" t="s">
        <v>47</v>
      </c>
      <c r="B44" s="3" t="s">
        <v>243</v>
      </c>
      <c r="C44" s="5">
        <v>8438940</v>
      </c>
      <c r="D44" s="5">
        <v>8510537.22</v>
      </c>
      <c r="E44" s="1">
        <f t="shared" si="0"/>
        <v>1.0084841484831033</v>
      </c>
      <c r="F44" s="5">
        <v>8438940</v>
      </c>
      <c r="G44" s="5">
        <v>8510537.22</v>
      </c>
      <c r="H44" s="1">
        <f t="shared" si="1"/>
        <v>1.0084841484831033</v>
      </c>
      <c r="I44" s="2">
        <f t="shared" si="2"/>
        <v>0</v>
      </c>
      <c r="J44" s="5">
        <v>0</v>
      </c>
      <c r="K44" s="5">
        <v>0</v>
      </c>
      <c r="L44" s="2">
        <f t="shared" si="3"/>
        <v>0</v>
      </c>
      <c r="M44" s="1">
        <f t="shared" si="4"/>
      </c>
      <c r="N44" s="5">
        <v>0</v>
      </c>
      <c r="O44" s="5">
        <v>0</v>
      </c>
    </row>
    <row r="45" spans="1:15" s="4" customFormat="1" ht="30">
      <c r="A45" s="25" t="s">
        <v>25</v>
      </c>
      <c r="B45" s="3" t="s">
        <v>244</v>
      </c>
      <c r="C45" s="5">
        <v>8438940</v>
      </c>
      <c r="D45" s="5">
        <v>8510537.22</v>
      </c>
      <c r="E45" s="1">
        <f t="shared" si="0"/>
        <v>1.0084841484831033</v>
      </c>
      <c r="F45" s="5">
        <v>8438940</v>
      </c>
      <c r="G45" s="5">
        <v>8510537.22</v>
      </c>
      <c r="H45" s="1">
        <f t="shared" si="1"/>
        <v>1.0084841484831033</v>
      </c>
      <c r="I45" s="2">
        <f t="shared" si="2"/>
        <v>0</v>
      </c>
      <c r="J45" s="5">
        <v>0</v>
      </c>
      <c r="K45" s="5">
        <v>0</v>
      </c>
      <c r="L45" s="2">
        <f t="shared" si="3"/>
        <v>0</v>
      </c>
      <c r="M45" s="1">
        <f t="shared" si="4"/>
      </c>
      <c r="N45" s="5">
        <v>0</v>
      </c>
      <c r="O45" s="5">
        <v>0</v>
      </c>
    </row>
    <row r="46" spans="1:15" s="4" customFormat="1" ht="45">
      <c r="A46" s="25" t="s">
        <v>62</v>
      </c>
      <c r="B46" s="3" t="s">
        <v>245</v>
      </c>
      <c r="C46" s="5">
        <v>34850946</v>
      </c>
      <c r="D46" s="5">
        <v>26212015.14</v>
      </c>
      <c r="E46" s="1">
        <f t="shared" si="0"/>
        <v>0.752117751409101</v>
      </c>
      <c r="F46" s="5">
        <v>34274446</v>
      </c>
      <c r="G46" s="5">
        <v>25468701.98</v>
      </c>
      <c r="H46" s="1">
        <f t="shared" si="1"/>
        <v>0.7430813609649591</v>
      </c>
      <c r="I46" s="2">
        <f t="shared" si="2"/>
        <v>576500</v>
      </c>
      <c r="J46" s="5">
        <v>576500</v>
      </c>
      <c r="K46" s="5">
        <v>0</v>
      </c>
      <c r="L46" s="2">
        <f t="shared" si="3"/>
        <v>743313.1599999999</v>
      </c>
      <c r="M46" s="1">
        <f t="shared" si="4"/>
        <v>1.2893550043365134</v>
      </c>
      <c r="N46" s="5">
        <v>709816.6</v>
      </c>
      <c r="O46" s="5">
        <v>33496.56</v>
      </c>
    </row>
    <row r="47" spans="1:15" s="4" customFormat="1" ht="15">
      <c r="A47" s="25" t="s">
        <v>108</v>
      </c>
      <c r="B47" s="3" t="s">
        <v>246</v>
      </c>
      <c r="C47" s="5">
        <v>31775446</v>
      </c>
      <c r="D47" s="5">
        <v>24878523.52</v>
      </c>
      <c r="E47" s="1">
        <f t="shared" si="0"/>
        <v>0.7829480511461586</v>
      </c>
      <c r="F47" s="5">
        <v>31571346</v>
      </c>
      <c r="G47" s="5">
        <v>24529126.93</v>
      </c>
      <c r="H47" s="1">
        <f t="shared" si="1"/>
        <v>0.7769427039949452</v>
      </c>
      <c r="I47" s="2">
        <f t="shared" si="2"/>
        <v>204100</v>
      </c>
      <c r="J47" s="5">
        <v>204100</v>
      </c>
      <c r="K47" s="5">
        <v>0</v>
      </c>
      <c r="L47" s="2">
        <f t="shared" si="3"/>
        <v>349396.59</v>
      </c>
      <c r="M47" s="1">
        <f t="shared" si="4"/>
        <v>1.7118892209701129</v>
      </c>
      <c r="N47" s="5">
        <v>349396.59</v>
      </c>
      <c r="O47" s="5">
        <v>0</v>
      </c>
    </row>
    <row r="48" spans="1:15" s="4" customFormat="1" ht="30">
      <c r="A48" s="25" t="s">
        <v>247</v>
      </c>
      <c r="B48" s="3" t="s">
        <v>248</v>
      </c>
      <c r="C48" s="5">
        <v>31775446</v>
      </c>
      <c r="D48" s="5">
        <v>24878523.52</v>
      </c>
      <c r="E48" s="1">
        <f t="shared" si="0"/>
        <v>0.7829480511461586</v>
      </c>
      <c r="F48" s="5">
        <v>31571346</v>
      </c>
      <c r="G48" s="5">
        <v>24529126.93</v>
      </c>
      <c r="H48" s="1">
        <f t="shared" si="1"/>
        <v>0.7769427039949452</v>
      </c>
      <c r="I48" s="2">
        <f t="shared" si="2"/>
        <v>204100</v>
      </c>
      <c r="J48" s="5">
        <v>204100</v>
      </c>
      <c r="K48" s="5">
        <v>0</v>
      </c>
      <c r="L48" s="2">
        <f t="shared" si="3"/>
        <v>349396.59</v>
      </c>
      <c r="M48" s="1">
        <f t="shared" si="4"/>
        <v>1.7118892209701129</v>
      </c>
      <c r="N48" s="5">
        <v>349396.59</v>
      </c>
      <c r="O48" s="5">
        <v>0</v>
      </c>
    </row>
    <row r="49" spans="1:15" s="4" customFormat="1" ht="15">
      <c r="A49" s="25" t="s">
        <v>44</v>
      </c>
      <c r="B49" s="3" t="s">
        <v>249</v>
      </c>
      <c r="C49" s="5">
        <v>3075500</v>
      </c>
      <c r="D49" s="5">
        <v>1333491.62</v>
      </c>
      <c r="E49" s="1">
        <f t="shared" si="0"/>
        <v>0.43358530970573894</v>
      </c>
      <c r="F49" s="5">
        <v>2703100</v>
      </c>
      <c r="G49" s="5">
        <v>939575.05</v>
      </c>
      <c r="H49" s="1">
        <f t="shared" si="1"/>
        <v>0.347591672524139</v>
      </c>
      <c r="I49" s="2">
        <f t="shared" si="2"/>
        <v>372400</v>
      </c>
      <c r="J49" s="5">
        <v>372400</v>
      </c>
      <c r="K49" s="5">
        <v>0</v>
      </c>
      <c r="L49" s="2">
        <f t="shared" si="3"/>
        <v>393916.57</v>
      </c>
      <c r="M49" s="1">
        <f t="shared" si="4"/>
        <v>1.0577781149301826</v>
      </c>
      <c r="N49" s="5">
        <v>360420.01</v>
      </c>
      <c r="O49" s="5">
        <v>33496.56</v>
      </c>
    </row>
    <row r="50" spans="1:15" s="4" customFormat="1" ht="45">
      <c r="A50" s="25" t="s">
        <v>250</v>
      </c>
      <c r="B50" s="3" t="s">
        <v>251</v>
      </c>
      <c r="C50" s="5">
        <v>3075500</v>
      </c>
      <c r="D50" s="5">
        <v>1293995.06</v>
      </c>
      <c r="E50" s="1">
        <f t="shared" si="0"/>
        <v>0.42074298813201105</v>
      </c>
      <c r="F50" s="5">
        <v>2703100</v>
      </c>
      <c r="G50" s="5">
        <v>933575.05</v>
      </c>
      <c r="H50" s="1">
        <f t="shared" si="1"/>
        <v>0.34537199881617403</v>
      </c>
      <c r="I50" s="2">
        <f t="shared" si="2"/>
        <v>372400</v>
      </c>
      <c r="J50" s="5">
        <v>372400</v>
      </c>
      <c r="K50" s="5">
        <v>0</v>
      </c>
      <c r="L50" s="2">
        <f t="shared" si="3"/>
        <v>360420.01</v>
      </c>
      <c r="M50" s="1">
        <f t="shared" si="4"/>
        <v>0.9678303168635876</v>
      </c>
      <c r="N50" s="5">
        <v>360420.01</v>
      </c>
      <c r="O50" s="5">
        <v>0</v>
      </c>
    </row>
    <row r="51" spans="1:15" s="4" customFormat="1" ht="30">
      <c r="A51" s="25" t="s">
        <v>252</v>
      </c>
      <c r="B51" s="3" t="s">
        <v>253</v>
      </c>
      <c r="C51" s="5">
        <v>0</v>
      </c>
      <c r="D51" s="5">
        <v>39496.56</v>
      </c>
      <c r="E51" s="1">
        <f t="shared" si="0"/>
      </c>
      <c r="F51" s="5">
        <v>0</v>
      </c>
      <c r="G51" s="5">
        <v>6000</v>
      </c>
      <c r="H51" s="1">
        <f t="shared" si="1"/>
      </c>
      <c r="I51" s="2">
        <f t="shared" si="2"/>
        <v>0</v>
      </c>
      <c r="J51" s="5">
        <v>0</v>
      </c>
      <c r="K51" s="5">
        <v>0</v>
      </c>
      <c r="L51" s="2">
        <f t="shared" si="3"/>
        <v>33496.56</v>
      </c>
      <c r="M51" s="1">
        <f t="shared" si="4"/>
      </c>
      <c r="N51" s="5">
        <v>0</v>
      </c>
      <c r="O51" s="5">
        <v>33496.56</v>
      </c>
    </row>
    <row r="52" spans="1:15" s="4" customFormat="1" ht="30">
      <c r="A52" s="25" t="s">
        <v>42</v>
      </c>
      <c r="B52" s="3" t="s">
        <v>254</v>
      </c>
      <c r="C52" s="5">
        <v>3044417.45</v>
      </c>
      <c r="D52" s="5">
        <v>1320648.02</v>
      </c>
      <c r="E52" s="1">
        <f t="shared" si="0"/>
        <v>0.43379334197417635</v>
      </c>
      <c r="F52" s="5">
        <v>2617521.45</v>
      </c>
      <c r="G52" s="5">
        <v>696883.78</v>
      </c>
      <c r="H52" s="1">
        <f t="shared" si="1"/>
        <v>0.2662380398067034</v>
      </c>
      <c r="I52" s="2">
        <f t="shared" si="2"/>
        <v>426896</v>
      </c>
      <c r="J52" s="5">
        <v>384390</v>
      </c>
      <c r="K52" s="5">
        <v>42506</v>
      </c>
      <c r="L52" s="2">
        <f t="shared" si="3"/>
        <v>623764.24</v>
      </c>
      <c r="M52" s="1">
        <f t="shared" si="4"/>
        <v>1.4611620628911959</v>
      </c>
      <c r="N52" s="5">
        <v>581258.24</v>
      </c>
      <c r="O52" s="5">
        <v>42506</v>
      </c>
    </row>
    <row r="53" spans="1:15" s="4" customFormat="1" ht="120">
      <c r="A53" s="25" t="s">
        <v>186</v>
      </c>
      <c r="B53" s="3" t="s">
        <v>255</v>
      </c>
      <c r="C53" s="5">
        <v>2348380.04</v>
      </c>
      <c r="D53" s="5">
        <v>171202.05</v>
      </c>
      <c r="E53" s="1">
        <f t="shared" si="0"/>
        <v>0.07290219090773739</v>
      </c>
      <c r="F53" s="5">
        <v>2240874.04</v>
      </c>
      <c r="G53" s="5">
        <v>63696.05</v>
      </c>
      <c r="H53" s="1">
        <f t="shared" si="1"/>
        <v>0.028424645412019677</v>
      </c>
      <c r="I53" s="2">
        <f t="shared" si="2"/>
        <v>107506</v>
      </c>
      <c r="J53" s="5">
        <v>65000</v>
      </c>
      <c r="K53" s="5">
        <v>42506</v>
      </c>
      <c r="L53" s="2">
        <f t="shared" si="3"/>
        <v>107506</v>
      </c>
      <c r="M53" s="1">
        <f t="shared" si="4"/>
        <v>1</v>
      </c>
      <c r="N53" s="5">
        <v>65000</v>
      </c>
      <c r="O53" s="5">
        <v>42506</v>
      </c>
    </row>
    <row r="54" spans="1:15" s="4" customFormat="1" ht="120">
      <c r="A54" s="25" t="s">
        <v>256</v>
      </c>
      <c r="B54" s="3" t="s">
        <v>257</v>
      </c>
      <c r="C54" s="5">
        <v>2240874.04</v>
      </c>
      <c r="D54" s="5">
        <v>63696.05</v>
      </c>
      <c r="E54" s="1">
        <f t="shared" si="0"/>
        <v>0.028424645412019677</v>
      </c>
      <c r="F54" s="5">
        <v>2240874.04</v>
      </c>
      <c r="G54" s="5">
        <v>63696.05</v>
      </c>
      <c r="H54" s="1">
        <f t="shared" si="1"/>
        <v>0.028424645412019677</v>
      </c>
      <c r="I54" s="2">
        <f t="shared" si="2"/>
        <v>0</v>
      </c>
      <c r="J54" s="5">
        <v>0</v>
      </c>
      <c r="K54" s="5">
        <v>0</v>
      </c>
      <c r="L54" s="2">
        <f t="shared" si="3"/>
        <v>0</v>
      </c>
      <c r="M54" s="1">
        <f t="shared" si="4"/>
      </c>
      <c r="N54" s="5">
        <v>0</v>
      </c>
      <c r="O54" s="5">
        <v>0</v>
      </c>
    </row>
    <row r="55" spans="1:15" s="4" customFormat="1" ht="120">
      <c r="A55" s="25" t="s">
        <v>258</v>
      </c>
      <c r="B55" s="3" t="s">
        <v>259</v>
      </c>
      <c r="C55" s="5">
        <v>42506</v>
      </c>
      <c r="D55" s="5">
        <v>42506</v>
      </c>
      <c r="E55" s="1">
        <f t="shared" si="0"/>
        <v>1</v>
      </c>
      <c r="F55" s="5">
        <v>0</v>
      </c>
      <c r="G55" s="5">
        <v>0</v>
      </c>
      <c r="H55" s="1">
        <f t="shared" si="1"/>
      </c>
      <c r="I55" s="2">
        <f t="shared" si="2"/>
        <v>42506</v>
      </c>
      <c r="J55" s="5">
        <v>0</v>
      </c>
      <c r="K55" s="5">
        <v>42506</v>
      </c>
      <c r="L55" s="2">
        <f t="shared" si="3"/>
        <v>42506</v>
      </c>
      <c r="M55" s="1">
        <f t="shared" si="4"/>
        <v>1</v>
      </c>
      <c r="N55" s="5">
        <v>0</v>
      </c>
      <c r="O55" s="5">
        <v>42506</v>
      </c>
    </row>
    <row r="56" spans="1:15" s="4" customFormat="1" ht="120">
      <c r="A56" s="25" t="s">
        <v>260</v>
      </c>
      <c r="B56" s="3" t="s">
        <v>261</v>
      </c>
      <c r="C56" s="5">
        <v>65000</v>
      </c>
      <c r="D56" s="5">
        <v>65000</v>
      </c>
      <c r="E56" s="1">
        <f t="shared" si="0"/>
        <v>1</v>
      </c>
      <c r="F56" s="5">
        <v>0</v>
      </c>
      <c r="G56" s="5">
        <v>0</v>
      </c>
      <c r="H56" s="1">
        <f t="shared" si="1"/>
      </c>
      <c r="I56" s="2">
        <f t="shared" si="2"/>
        <v>65000</v>
      </c>
      <c r="J56" s="5">
        <v>65000</v>
      </c>
      <c r="K56" s="5">
        <v>0</v>
      </c>
      <c r="L56" s="2">
        <f t="shared" si="3"/>
        <v>65000</v>
      </c>
      <c r="M56" s="1">
        <f t="shared" si="4"/>
        <v>1</v>
      </c>
      <c r="N56" s="5">
        <v>65000</v>
      </c>
      <c r="O56" s="5">
        <v>0</v>
      </c>
    </row>
    <row r="57" spans="1:15" s="4" customFormat="1" ht="45">
      <c r="A57" s="25" t="s">
        <v>60</v>
      </c>
      <c r="B57" s="3" t="s">
        <v>262</v>
      </c>
      <c r="C57" s="5">
        <v>696037.41</v>
      </c>
      <c r="D57" s="5">
        <v>1149445.97</v>
      </c>
      <c r="E57" s="1">
        <f t="shared" si="0"/>
        <v>1.6514140669536712</v>
      </c>
      <c r="F57" s="5">
        <v>376647.41</v>
      </c>
      <c r="G57" s="5">
        <v>633187.73</v>
      </c>
      <c r="H57" s="1">
        <f t="shared" si="1"/>
        <v>1.6811153168423487</v>
      </c>
      <c r="I57" s="2">
        <f t="shared" si="2"/>
        <v>319390</v>
      </c>
      <c r="J57" s="5">
        <v>319390</v>
      </c>
      <c r="K57" s="5">
        <v>0</v>
      </c>
      <c r="L57" s="2">
        <f t="shared" si="3"/>
        <v>516258.24</v>
      </c>
      <c r="M57" s="1">
        <f t="shared" si="4"/>
        <v>1.6163882400826575</v>
      </c>
      <c r="N57" s="5">
        <v>516258.24</v>
      </c>
      <c r="O57" s="5">
        <v>0</v>
      </c>
    </row>
    <row r="58" spans="1:15" s="4" customFormat="1" ht="45">
      <c r="A58" s="25" t="s">
        <v>263</v>
      </c>
      <c r="B58" s="3" t="s">
        <v>264</v>
      </c>
      <c r="C58" s="5">
        <v>576918.01</v>
      </c>
      <c r="D58" s="5">
        <v>1114454.23</v>
      </c>
      <c r="E58" s="1">
        <f t="shared" si="0"/>
        <v>1.931737631141035</v>
      </c>
      <c r="F58" s="5">
        <v>257528.01</v>
      </c>
      <c r="G58" s="5">
        <v>598195.99</v>
      </c>
      <c r="H58" s="1">
        <f t="shared" si="1"/>
        <v>2.3228385525908424</v>
      </c>
      <c r="I58" s="2">
        <f t="shared" si="2"/>
        <v>319390</v>
      </c>
      <c r="J58" s="5">
        <v>319390</v>
      </c>
      <c r="K58" s="5">
        <v>0</v>
      </c>
      <c r="L58" s="2">
        <f t="shared" si="3"/>
        <v>516258.24</v>
      </c>
      <c r="M58" s="1">
        <f t="shared" si="4"/>
        <v>1.6163882400826575</v>
      </c>
      <c r="N58" s="5">
        <v>516258.24</v>
      </c>
      <c r="O58" s="5">
        <v>0</v>
      </c>
    </row>
    <row r="59" spans="1:15" s="4" customFormat="1" ht="75">
      <c r="A59" s="25" t="s">
        <v>265</v>
      </c>
      <c r="B59" s="3" t="s">
        <v>266</v>
      </c>
      <c r="C59" s="5">
        <v>119119.4</v>
      </c>
      <c r="D59" s="5">
        <v>34991.74</v>
      </c>
      <c r="E59" s="1">
        <f t="shared" si="0"/>
        <v>0.2937534943930208</v>
      </c>
      <c r="F59" s="5">
        <v>119119.4</v>
      </c>
      <c r="G59" s="5">
        <v>34991.74</v>
      </c>
      <c r="H59" s="1">
        <f t="shared" si="1"/>
        <v>0.2937534943930208</v>
      </c>
      <c r="I59" s="2">
        <f t="shared" si="2"/>
        <v>0</v>
      </c>
      <c r="J59" s="5">
        <v>0</v>
      </c>
      <c r="K59" s="5">
        <v>0</v>
      </c>
      <c r="L59" s="2">
        <f t="shared" si="3"/>
        <v>0</v>
      </c>
      <c r="M59" s="1">
        <f t="shared" si="4"/>
      </c>
      <c r="N59" s="5">
        <v>0</v>
      </c>
      <c r="O59" s="5">
        <v>0</v>
      </c>
    </row>
    <row r="60" spans="1:15" s="4" customFormat="1" ht="15">
      <c r="A60" s="25" t="s">
        <v>93</v>
      </c>
      <c r="B60" s="3" t="s">
        <v>267</v>
      </c>
      <c r="C60" s="5">
        <v>2131300</v>
      </c>
      <c r="D60" s="5">
        <v>1855575.81</v>
      </c>
      <c r="E60" s="1">
        <f t="shared" si="0"/>
        <v>0.8706309810913527</v>
      </c>
      <c r="F60" s="5">
        <v>2094100</v>
      </c>
      <c r="G60" s="5">
        <v>1681713.95</v>
      </c>
      <c r="H60" s="1">
        <f t="shared" si="1"/>
        <v>0.8030724177450933</v>
      </c>
      <c r="I60" s="2">
        <f t="shared" si="2"/>
        <v>37200</v>
      </c>
      <c r="J60" s="5">
        <v>32000</v>
      </c>
      <c r="K60" s="5">
        <v>5200</v>
      </c>
      <c r="L60" s="2">
        <f t="shared" si="3"/>
        <v>173861.86</v>
      </c>
      <c r="M60" s="1">
        <f t="shared" si="4"/>
        <v>4.673705913978495</v>
      </c>
      <c r="N60" s="5">
        <v>168861.86</v>
      </c>
      <c r="O60" s="5">
        <v>5000</v>
      </c>
    </row>
    <row r="61" spans="1:15" s="4" customFormat="1" ht="30">
      <c r="A61" s="25" t="s">
        <v>68</v>
      </c>
      <c r="B61" s="3" t="s">
        <v>268</v>
      </c>
      <c r="C61" s="5">
        <v>80000</v>
      </c>
      <c r="D61" s="5">
        <v>98100.11</v>
      </c>
      <c r="E61" s="1">
        <f t="shared" si="0"/>
        <v>1.226251375</v>
      </c>
      <c r="F61" s="5">
        <v>80000</v>
      </c>
      <c r="G61" s="5">
        <v>98100.11</v>
      </c>
      <c r="H61" s="1">
        <f t="shared" si="1"/>
        <v>1.226251375</v>
      </c>
      <c r="I61" s="2">
        <f t="shared" si="2"/>
        <v>0</v>
      </c>
      <c r="J61" s="5">
        <v>0</v>
      </c>
      <c r="K61" s="5">
        <v>0</v>
      </c>
      <c r="L61" s="2">
        <f t="shared" si="3"/>
        <v>0</v>
      </c>
      <c r="M61" s="1">
        <f t="shared" si="4"/>
      </c>
      <c r="N61" s="5">
        <v>0</v>
      </c>
      <c r="O61" s="5">
        <v>0</v>
      </c>
    </row>
    <row r="62" spans="1:15" s="4" customFormat="1" ht="75">
      <c r="A62" s="25" t="s">
        <v>41</v>
      </c>
      <c r="B62" s="3" t="s">
        <v>269</v>
      </c>
      <c r="C62" s="5">
        <v>60000</v>
      </c>
      <c r="D62" s="5">
        <v>110000</v>
      </c>
      <c r="E62" s="1">
        <f t="shared" si="0"/>
        <v>1.8333333333333333</v>
      </c>
      <c r="F62" s="5">
        <v>60000</v>
      </c>
      <c r="G62" s="5">
        <v>110000</v>
      </c>
      <c r="H62" s="1">
        <f t="shared" si="1"/>
        <v>1.8333333333333333</v>
      </c>
      <c r="I62" s="2">
        <f t="shared" si="2"/>
        <v>0</v>
      </c>
      <c r="J62" s="5">
        <v>0</v>
      </c>
      <c r="K62" s="5">
        <v>0</v>
      </c>
      <c r="L62" s="2">
        <f t="shared" si="3"/>
        <v>0</v>
      </c>
      <c r="M62" s="1">
        <f t="shared" si="4"/>
      </c>
      <c r="N62" s="5">
        <v>0</v>
      </c>
      <c r="O62" s="5">
        <v>0</v>
      </c>
    </row>
    <row r="63" spans="1:15" s="4" customFormat="1" ht="45">
      <c r="A63" s="25" t="s">
        <v>86</v>
      </c>
      <c r="B63" s="3" t="s">
        <v>270</v>
      </c>
      <c r="C63" s="5">
        <v>10000</v>
      </c>
      <c r="D63" s="5">
        <v>5000</v>
      </c>
      <c r="E63" s="1">
        <f t="shared" si="0"/>
        <v>0.5</v>
      </c>
      <c r="F63" s="5">
        <v>10000</v>
      </c>
      <c r="G63" s="5">
        <v>0</v>
      </c>
      <c r="H63" s="1">
        <f t="shared" si="1"/>
        <v>0</v>
      </c>
      <c r="I63" s="2">
        <f t="shared" si="2"/>
        <v>0</v>
      </c>
      <c r="J63" s="5">
        <v>0</v>
      </c>
      <c r="K63" s="5">
        <v>0</v>
      </c>
      <c r="L63" s="2">
        <f t="shared" si="3"/>
        <v>5000</v>
      </c>
      <c r="M63" s="1">
        <f t="shared" si="4"/>
      </c>
      <c r="N63" s="5">
        <v>0</v>
      </c>
      <c r="O63" s="5">
        <v>5000</v>
      </c>
    </row>
    <row r="64" spans="1:15" s="4" customFormat="1" ht="150">
      <c r="A64" s="25" t="s">
        <v>185</v>
      </c>
      <c r="B64" s="3" t="s">
        <v>271</v>
      </c>
      <c r="C64" s="5">
        <v>30000</v>
      </c>
      <c r="D64" s="5">
        <v>47249.22</v>
      </c>
      <c r="E64" s="1">
        <f t="shared" si="0"/>
        <v>1.574974</v>
      </c>
      <c r="F64" s="5">
        <v>30000</v>
      </c>
      <c r="G64" s="5">
        <v>47249.22</v>
      </c>
      <c r="H64" s="1">
        <f t="shared" si="1"/>
        <v>1.574974</v>
      </c>
      <c r="I64" s="2">
        <f t="shared" si="2"/>
        <v>0</v>
      </c>
      <c r="J64" s="5">
        <v>0</v>
      </c>
      <c r="K64" s="5">
        <v>0</v>
      </c>
      <c r="L64" s="2">
        <f t="shared" si="3"/>
        <v>0</v>
      </c>
      <c r="M64" s="1">
        <f t="shared" si="4"/>
      </c>
      <c r="N64" s="5">
        <v>0</v>
      </c>
      <c r="O64" s="5">
        <v>0</v>
      </c>
    </row>
    <row r="65" spans="1:15" s="4" customFormat="1" ht="45">
      <c r="A65" s="25" t="s">
        <v>2</v>
      </c>
      <c r="B65" s="3" t="s">
        <v>272</v>
      </c>
      <c r="C65" s="5">
        <v>54000</v>
      </c>
      <c r="D65" s="5">
        <v>17500</v>
      </c>
      <c r="E65" s="1">
        <f t="shared" si="0"/>
        <v>0.32407407407407407</v>
      </c>
      <c r="F65" s="5">
        <v>54000</v>
      </c>
      <c r="G65" s="5">
        <v>17500</v>
      </c>
      <c r="H65" s="1">
        <f t="shared" si="1"/>
        <v>0.32407407407407407</v>
      </c>
      <c r="I65" s="2">
        <f t="shared" si="2"/>
        <v>0</v>
      </c>
      <c r="J65" s="5">
        <v>0</v>
      </c>
      <c r="K65" s="5">
        <v>0</v>
      </c>
      <c r="L65" s="2">
        <f t="shared" si="3"/>
        <v>0</v>
      </c>
      <c r="M65" s="1">
        <f t="shared" si="4"/>
      </c>
      <c r="N65" s="5">
        <v>0</v>
      </c>
      <c r="O65" s="5">
        <v>0</v>
      </c>
    </row>
    <row r="66" spans="1:15" s="4" customFormat="1" ht="60">
      <c r="A66" s="25" t="s">
        <v>273</v>
      </c>
      <c r="B66" s="3" t="s">
        <v>274</v>
      </c>
      <c r="C66" s="5">
        <v>4000</v>
      </c>
      <c r="D66" s="5">
        <v>1000</v>
      </c>
      <c r="E66" s="1">
        <f t="shared" si="0"/>
        <v>0.25</v>
      </c>
      <c r="F66" s="5">
        <v>4000</v>
      </c>
      <c r="G66" s="5">
        <v>1000</v>
      </c>
      <c r="H66" s="1">
        <f t="shared" si="1"/>
        <v>0.25</v>
      </c>
      <c r="I66" s="2">
        <f t="shared" si="2"/>
        <v>0</v>
      </c>
      <c r="J66" s="5">
        <v>0</v>
      </c>
      <c r="K66" s="5">
        <v>0</v>
      </c>
      <c r="L66" s="2">
        <f t="shared" si="3"/>
        <v>0</v>
      </c>
      <c r="M66" s="1">
        <f t="shared" si="4"/>
      </c>
      <c r="N66" s="5">
        <v>0</v>
      </c>
      <c r="O66" s="5">
        <v>0</v>
      </c>
    </row>
    <row r="67" spans="1:15" s="4" customFormat="1" ht="75">
      <c r="A67" s="25" t="s">
        <v>104</v>
      </c>
      <c r="B67" s="3" t="s">
        <v>275</v>
      </c>
      <c r="C67" s="5">
        <v>6000</v>
      </c>
      <c r="D67" s="5">
        <v>0</v>
      </c>
      <c r="E67" s="1">
        <f t="shared" si="0"/>
        <v>0</v>
      </c>
      <c r="F67" s="5">
        <v>0</v>
      </c>
      <c r="G67" s="5">
        <v>0</v>
      </c>
      <c r="H67" s="1">
        <f t="shared" si="1"/>
      </c>
      <c r="I67" s="2">
        <f t="shared" si="2"/>
        <v>6000</v>
      </c>
      <c r="J67" s="5">
        <v>6000</v>
      </c>
      <c r="K67" s="5">
        <v>0</v>
      </c>
      <c r="L67" s="2">
        <f t="shared" si="3"/>
        <v>0</v>
      </c>
      <c r="M67" s="1">
        <f t="shared" si="4"/>
        <v>0</v>
      </c>
      <c r="N67" s="5">
        <v>0</v>
      </c>
      <c r="O67" s="5">
        <v>0</v>
      </c>
    </row>
    <row r="68" spans="1:15" s="4" customFormat="1" ht="30">
      <c r="A68" s="25" t="s">
        <v>52</v>
      </c>
      <c r="B68" s="3" t="s">
        <v>276</v>
      </c>
      <c r="C68" s="5">
        <v>45000</v>
      </c>
      <c r="D68" s="5">
        <v>255407</v>
      </c>
      <c r="E68" s="1">
        <f t="shared" si="0"/>
        <v>5.675711111111111</v>
      </c>
      <c r="F68" s="5">
        <v>45000</v>
      </c>
      <c r="G68" s="5">
        <v>255407</v>
      </c>
      <c r="H68" s="1">
        <f t="shared" si="1"/>
        <v>5.675711111111111</v>
      </c>
      <c r="I68" s="2">
        <f t="shared" si="2"/>
        <v>0</v>
      </c>
      <c r="J68" s="5">
        <v>0</v>
      </c>
      <c r="K68" s="5">
        <v>0</v>
      </c>
      <c r="L68" s="2">
        <f t="shared" si="3"/>
        <v>0</v>
      </c>
      <c r="M68" s="1">
        <f t="shared" si="4"/>
      </c>
      <c r="N68" s="5">
        <v>0</v>
      </c>
      <c r="O68" s="5">
        <v>0</v>
      </c>
    </row>
    <row r="69" spans="1:15" s="4" customFormat="1" ht="75">
      <c r="A69" s="25" t="s">
        <v>192</v>
      </c>
      <c r="B69" s="3" t="s">
        <v>277</v>
      </c>
      <c r="C69" s="5">
        <v>0</v>
      </c>
      <c r="D69" s="5">
        <v>38977.4</v>
      </c>
      <c r="E69" s="1">
        <f aca="true" t="shared" si="5" ref="E69:E131">IF(C69=0,"",D69/C69)</f>
      </c>
      <c r="F69" s="5">
        <v>0</v>
      </c>
      <c r="G69" s="5">
        <v>0</v>
      </c>
      <c r="H69" s="1">
        <f t="shared" si="1"/>
      </c>
      <c r="I69" s="2">
        <f t="shared" si="2"/>
        <v>0</v>
      </c>
      <c r="J69" s="5">
        <v>0</v>
      </c>
      <c r="K69" s="5">
        <v>0</v>
      </c>
      <c r="L69" s="2">
        <f t="shared" si="3"/>
        <v>38977.4</v>
      </c>
      <c r="M69" s="1">
        <f t="shared" si="4"/>
      </c>
      <c r="N69" s="5">
        <v>38977.4</v>
      </c>
      <c r="O69" s="5">
        <v>0</v>
      </c>
    </row>
    <row r="70" spans="1:15" s="4" customFormat="1" ht="60">
      <c r="A70" s="25" t="s">
        <v>87</v>
      </c>
      <c r="B70" s="3" t="s">
        <v>278</v>
      </c>
      <c r="C70" s="5">
        <v>31200</v>
      </c>
      <c r="D70" s="5">
        <v>75505.08</v>
      </c>
      <c r="E70" s="1">
        <f t="shared" si="5"/>
        <v>2.4200346153846155</v>
      </c>
      <c r="F70" s="5">
        <v>0</v>
      </c>
      <c r="G70" s="5">
        <v>0</v>
      </c>
      <c r="H70" s="1">
        <f aca="true" t="shared" si="6" ref="H70:H132">IF(F70=0,"",G70/F70)</f>
      </c>
      <c r="I70" s="2">
        <f aca="true" t="shared" si="7" ref="I70:I132">J70+K70</f>
        <v>31200</v>
      </c>
      <c r="J70" s="5">
        <v>26000</v>
      </c>
      <c r="K70" s="5">
        <v>5200</v>
      </c>
      <c r="L70" s="2">
        <f aca="true" t="shared" si="8" ref="L70:L132">O70+N70</f>
        <v>75505.08</v>
      </c>
      <c r="M70" s="1">
        <f aca="true" t="shared" si="9" ref="M70:M132">IF(I70=0,"",L70/I70)</f>
        <v>2.4200346153846155</v>
      </c>
      <c r="N70" s="5">
        <v>75505.08</v>
      </c>
      <c r="O70" s="5">
        <v>0</v>
      </c>
    </row>
    <row r="71" spans="1:15" s="4" customFormat="1" ht="30">
      <c r="A71" s="25" t="s">
        <v>64</v>
      </c>
      <c r="B71" s="3" t="s">
        <v>279</v>
      </c>
      <c r="C71" s="5">
        <v>1192100</v>
      </c>
      <c r="D71" s="5">
        <v>903264.65</v>
      </c>
      <c r="E71" s="1">
        <f t="shared" si="5"/>
        <v>0.7577087912087912</v>
      </c>
      <c r="F71" s="5">
        <v>1192100</v>
      </c>
      <c r="G71" s="5">
        <v>848885.27</v>
      </c>
      <c r="H71" s="1">
        <f t="shared" si="6"/>
        <v>0.7120923328579817</v>
      </c>
      <c r="I71" s="2">
        <f t="shared" si="7"/>
        <v>0</v>
      </c>
      <c r="J71" s="5">
        <v>0</v>
      </c>
      <c r="K71" s="5">
        <v>0</v>
      </c>
      <c r="L71" s="2">
        <f t="shared" si="8"/>
        <v>54379.38</v>
      </c>
      <c r="M71" s="1">
        <f t="shared" si="9"/>
      </c>
      <c r="N71" s="5">
        <v>54379.38</v>
      </c>
      <c r="O71" s="5">
        <v>0</v>
      </c>
    </row>
    <row r="72" spans="1:15" s="4" customFormat="1" ht="15">
      <c r="A72" s="25" t="s">
        <v>84</v>
      </c>
      <c r="B72" s="3" t="s">
        <v>280</v>
      </c>
      <c r="C72" s="5">
        <v>2765062.5</v>
      </c>
      <c r="D72" s="5">
        <v>2846315.07</v>
      </c>
      <c r="E72" s="1">
        <f t="shared" si="5"/>
        <v>1.0293854370380415</v>
      </c>
      <c r="F72" s="5">
        <v>2558862.5</v>
      </c>
      <c r="G72" s="5">
        <v>2558796.84</v>
      </c>
      <c r="H72" s="1">
        <f t="shared" si="6"/>
        <v>0.9999743401609112</v>
      </c>
      <c r="I72" s="2">
        <f t="shared" si="7"/>
        <v>206200</v>
      </c>
      <c r="J72" s="5">
        <v>100000</v>
      </c>
      <c r="K72" s="5">
        <v>106200</v>
      </c>
      <c r="L72" s="2">
        <f t="shared" si="8"/>
        <v>287518.23</v>
      </c>
      <c r="M72" s="1">
        <f t="shared" si="9"/>
        <v>1.3943658098933074</v>
      </c>
      <c r="N72" s="5">
        <v>153068.59</v>
      </c>
      <c r="O72" s="5">
        <v>134449.64</v>
      </c>
    </row>
    <row r="73" spans="1:15" s="4" customFormat="1" ht="15">
      <c r="A73" s="25" t="s">
        <v>103</v>
      </c>
      <c r="B73" s="3" t="s">
        <v>281</v>
      </c>
      <c r="C73" s="5">
        <v>0</v>
      </c>
      <c r="D73" s="5">
        <v>7366</v>
      </c>
      <c r="E73" s="1">
        <f t="shared" si="5"/>
      </c>
      <c r="F73" s="5">
        <v>0</v>
      </c>
      <c r="G73" s="5">
        <v>-8050</v>
      </c>
      <c r="H73" s="1">
        <f t="shared" si="6"/>
      </c>
      <c r="I73" s="2">
        <f t="shared" si="7"/>
        <v>0</v>
      </c>
      <c r="J73" s="5">
        <v>0</v>
      </c>
      <c r="K73" s="5">
        <v>0</v>
      </c>
      <c r="L73" s="2">
        <f t="shared" si="8"/>
        <v>15416</v>
      </c>
      <c r="M73" s="1">
        <f t="shared" si="9"/>
      </c>
      <c r="N73" s="5">
        <v>0</v>
      </c>
      <c r="O73" s="5">
        <v>15416</v>
      </c>
    </row>
    <row r="74" spans="1:15" s="4" customFormat="1" ht="15">
      <c r="A74" s="25" t="s">
        <v>90</v>
      </c>
      <c r="B74" s="3" t="s">
        <v>282</v>
      </c>
      <c r="C74" s="5">
        <v>2765062.5</v>
      </c>
      <c r="D74" s="5">
        <v>2838949.07</v>
      </c>
      <c r="E74" s="1">
        <f t="shared" si="5"/>
        <v>1.0267214827874596</v>
      </c>
      <c r="F74" s="5">
        <v>2558862.5</v>
      </c>
      <c r="G74" s="5">
        <v>2566846.84</v>
      </c>
      <c r="H74" s="1">
        <f t="shared" si="6"/>
        <v>1.003120269260267</v>
      </c>
      <c r="I74" s="2">
        <f t="shared" si="7"/>
        <v>206200</v>
      </c>
      <c r="J74" s="5">
        <v>100000</v>
      </c>
      <c r="K74" s="5">
        <v>106200</v>
      </c>
      <c r="L74" s="2">
        <f t="shared" si="8"/>
        <v>272102.23</v>
      </c>
      <c r="M74" s="1">
        <f t="shared" si="9"/>
        <v>1.3196034432589718</v>
      </c>
      <c r="N74" s="5">
        <v>153068.59</v>
      </c>
      <c r="O74" s="5">
        <v>119033.64</v>
      </c>
    </row>
    <row r="75" spans="1:15" s="4" customFormat="1" ht="15">
      <c r="A75" s="25" t="s">
        <v>31</v>
      </c>
      <c r="B75" s="3" t="s">
        <v>283</v>
      </c>
      <c r="C75" s="5">
        <v>798357466.07</v>
      </c>
      <c r="D75" s="5">
        <v>582792827.91</v>
      </c>
      <c r="E75" s="1">
        <f t="shared" si="5"/>
        <v>0.7299898262101311</v>
      </c>
      <c r="F75" s="5">
        <v>729650252.37</v>
      </c>
      <c r="G75" s="5">
        <v>520715584.84</v>
      </c>
      <c r="H75" s="1">
        <f t="shared" si="6"/>
        <v>0.7136509350180409</v>
      </c>
      <c r="I75" s="2">
        <f t="shared" si="7"/>
        <v>126384664</v>
      </c>
      <c r="J75" s="5">
        <v>85216812</v>
      </c>
      <c r="K75" s="5">
        <v>41167852</v>
      </c>
      <c r="L75" s="2">
        <f t="shared" si="8"/>
        <v>108490780.07999998</v>
      </c>
      <c r="M75" s="1">
        <f t="shared" si="9"/>
        <v>0.8584172845528155</v>
      </c>
      <c r="N75" s="5">
        <v>73035736.07</v>
      </c>
      <c r="O75" s="5">
        <v>35455044.01</v>
      </c>
    </row>
    <row r="76" spans="1:15" s="4" customFormat="1" ht="45">
      <c r="A76" s="25" t="s">
        <v>3</v>
      </c>
      <c r="B76" s="3" t="s">
        <v>284</v>
      </c>
      <c r="C76" s="5">
        <v>799651564</v>
      </c>
      <c r="D76" s="5">
        <v>584020840</v>
      </c>
      <c r="E76" s="1">
        <f t="shared" si="5"/>
        <v>0.7303441477418282</v>
      </c>
      <c r="F76" s="5">
        <v>730944350.3</v>
      </c>
      <c r="G76" s="5">
        <v>522009682.77</v>
      </c>
      <c r="H76" s="1">
        <f t="shared" si="6"/>
        <v>0.7141579007427209</v>
      </c>
      <c r="I76" s="2">
        <f t="shared" si="7"/>
        <v>126384664</v>
      </c>
      <c r="J76" s="5">
        <v>85216812</v>
      </c>
      <c r="K76" s="5">
        <v>41167852</v>
      </c>
      <c r="L76" s="2">
        <f t="shared" si="8"/>
        <v>108424694.24000001</v>
      </c>
      <c r="M76" s="1">
        <f t="shared" si="9"/>
        <v>0.8578943900978366</v>
      </c>
      <c r="N76" s="5">
        <v>73039305.23</v>
      </c>
      <c r="O76" s="5">
        <v>35385389.01</v>
      </c>
    </row>
    <row r="77" spans="1:15" s="4" customFormat="1" ht="30">
      <c r="A77" s="25" t="s">
        <v>35</v>
      </c>
      <c r="B77" s="3" t="s">
        <v>285</v>
      </c>
      <c r="C77" s="5">
        <v>86416700</v>
      </c>
      <c r="D77" s="5">
        <v>41663593</v>
      </c>
      <c r="E77" s="1">
        <f t="shared" si="5"/>
        <v>0.48212432319216075</v>
      </c>
      <c r="F77" s="5">
        <v>74894200</v>
      </c>
      <c r="G77" s="5">
        <v>31101300</v>
      </c>
      <c r="H77" s="1">
        <f t="shared" si="6"/>
        <v>0.4152698072747956</v>
      </c>
      <c r="I77" s="2">
        <f t="shared" si="7"/>
        <v>63589400</v>
      </c>
      <c r="J77" s="5">
        <v>27167400</v>
      </c>
      <c r="K77" s="5">
        <v>36422000</v>
      </c>
      <c r="L77" s="2">
        <f t="shared" si="8"/>
        <v>55867343</v>
      </c>
      <c r="M77" s="1">
        <f t="shared" si="9"/>
        <v>0.878563770062306</v>
      </c>
      <c r="N77" s="5">
        <v>24485517</v>
      </c>
      <c r="O77" s="5">
        <v>31381826</v>
      </c>
    </row>
    <row r="78" spans="1:15" s="4" customFormat="1" ht="30">
      <c r="A78" s="25" t="s">
        <v>99</v>
      </c>
      <c r="B78" s="3" t="s">
        <v>286</v>
      </c>
      <c r="C78" s="5">
        <v>11522500</v>
      </c>
      <c r="D78" s="5">
        <v>10562293</v>
      </c>
      <c r="E78" s="1">
        <f t="shared" si="5"/>
        <v>0.9166667823822955</v>
      </c>
      <c r="F78" s="5">
        <v>0</v>
      </c>
      <c r="G78" s="5">
        <v>0</v>
      </c>
      <c r="H78" s="1">
        <f t="shared" si="6"/>
      </c>
      <c r="I78" s="2">
        <f t="shared" si="7"/>
        <v>63589400</v>
      </c>
      <c r="J78" s="5">
        <v>27167400</v>
      </c>
      <c r="K78" s="5">
        <v>36422000</v>
      </c>
      <c r="L78" s="2">
        <f t="shared" si="8"/>
        <v>55867343</v>
      </c>
      <c r="M78" s="1">
        <f t="shared" si="9"/>
        <v>0.878563770062306</v>
      </c>
      <c r="N78" s="5">
        <v>24485517</v>
      </c>
      <c r="O78" s="5">
        <v>31381826</v>
      </c>
    </row>
    <row r="79" spans="1:15" s="4" customFormat="1" ht="30">
      <c r="A79" s="25" t="s">
        <v>287</v>
      </c>
      <c r="B79" s="3" t="s">
        <v>288</v>
      </c>
      <c r="C79" s="5">
        <v>74894200</v>
      </c>
      <c r="D79" s="5">
        <v>31101300</v>
      </c>
      <c r="E79" s="1">
        <f t="shared" si="5"/>
        <v>0.4152698072747956</v>
      </c>
      <c r="F79" s="5">
        <v>74894200</v>
      </c>
      <c r="G79" s="5">
        <v>31101300</v>
      </c>
      <c r="H79" s="1">
        <f t="shared" si="6"/>
        <v>0.4152698072747956</v>
      </c>
      <c r="I79" s="2">
        <f t="shared" si="7"/>
        <v>0</v>
      </c>
      <c r="J79" s="5">
        <v>0</v>
      </c>
      <c r="K79" s="5">
        <v>0</v>
      </c>
      <c r="L79" s="2">
        <f t="shared" si="8"/>
        <v>0</v>
      </c>
      <c r="M79" s="1">
        <f t="shared" si="9"/>
      </c>
      <c r="N79" s="5">
        <v>0</v>
      </c>
      <c r="O79" s="5">
        <v>0</v>
      </c>
    </row>
    <row r="80" spans="1:15" s="4" customFormat="1" ht="45">
      <c r="A80" s="25" t="s">
        <v>8</v>
      </c>
      <c r="B80" s="3" t="s">
        <v>289</v>
      </c>
      <c r="C80" s="5">
        <v>279524864</v>
      </c>
      <c r="D80" s="5">
        <v>184339024.81</v>
      </c>
      <c r="E80" s="1">
        <f t="shared" si="5"/>
        <v>0.6594727287301354</v>
      </c>
      <c r="F80" s="5">
        <v>219387600</v>
      </c>
      <c r="G80" s="5">
        <v>133841826.91</v>
      </c>
      <c r="H80" s="1">
        <f t="shared" si="6"/>
        <v>0.610070153964946</v>
      </c>
      <c r="I80" s="2">
        <f t="shared" si="7"/>
        <v>60137264</v>
      </c>
      <c r="J80" s="5">
        <v>56197512</v>
      </c>
      <c r="K80" s="5">
        <v>3939752</v>
      </c>
      <c r="L80" s="2">
        <f t="shared" si="8"/>
        <v>50497197.9</v>
      </c>
      <c r="M80" s="1">
        <f t="shared" si="9"/>
        <v>0.8396989577044941</v>
      </c>
      <c r="N80" s="5">
        <v>47057768.62</v>
      </c>
      <c r="O80" s="5">
        <v>3439429.28</v>
      </c>
    </row>
    <row r="81" spans="1:15" s="4" customFormat="1" ht="60">
      <c r="A81" s="25" t="s">
        <v>293</v>
      </c>
      <c r="B81" s="3" t="s">
        <v>294</v>
      </c>
      <c r="C81" s="5">
        <v>12400300</v>
      </c>
      <c r="D81" s="5">
        <v>9901014.85</v>
      </c>
      <c r="E81" s="1">
        <f t="shared" si="5"/>
        <v>0.79844962218656</v>
      </c>
      <c r="F81" s="5">
        <v>12400300</v>
      </c>
      <c r="G81" s="5">
        <v>9901014.85</v>
      </c>
      <c r="H81" s="1">
        <f t="shared" si="6"/>
        <v>0.79844962218656</v>
      </c>
      <c r="I81" s="2">
        <f t="shared" si="7"/>
        <v>0</v>
      </c>
      <c r="J81" s="5">
        <v>0</v>
      </c>
      <c r="K81" s="5">
        <v>0</v>
      </c>
      <c r="L81" s="2">
        <f t="shared" si="8"/>
        <v>0</v>
      </c>
      <c r="M81" s="1">
        <f t="shared" si="9"/>
      </c>
      <c r="N81" s="5">
        <v>0</v>
      </c>
      <c r="O81" s="5">
        <v>0</v>
      </c>
    </row>
    <row r="82" spans="1:15" s="4" customFormat="1" ht="15">
      <c r="A82" s="25" t="s">
        <v>102</v>
      </c>
      <c r="B82" s="3" t="s">
        <v>290</v>
      </c>
      <c r="C82" s="5">
        <v>0</v>
      </c>
      <c r="D82" s="5">
        <v>0</v>
      </c>
      <c r="E82" s="1">
        <f t="shared" si="5"/>
      </c>
      <c r="F82" s="5">
        <v>5510550.3</v>
      </c>
      <c r="G82" s="5">
        <v>1048487.01</v>
      </c>
      <c r="H82" s="1">
        <f t="shared" si="6"/>
        <v>0.190269020863488</v>
      </c>
      <c r="I82" s="2">
        <f t="shared" si="7"/>
        <v>100000</v>
      </c>
      <c r="J82" s="5">
        <v>0</v>
      </c>
      <c r="K82" s="5">
        <v>100000</v>
      </c>
      <c r="L82" s="2">
        <f t="shared" si="8"/>
        <v>60000</v>
      </c>
      <c r="M82" s="1">
        <f t="shared" si="9"/>
        <v>0.6</v>
      </c>
      <c r="N82" s="5">
        <v>0</v>
      </c>
      <c r="O82" s="5">
        <v>60000</v>
      </c>
    </row>
    <row r="83" spans="1:15" s="4" customFormat="1" ht="15">
      <c r="A83" s="25" t="s">
        <v>184</v>
      </c>
      <c r="B83" s="3" t="s">
        <v>291</v>
      </c>
      <c r="C83" s="5">
        <v>80000</v>
      </c>
      <c r="D83" s="5">
        <v>258655</v>
      </c>
      <c r="E83" s="1">
        <f t="shared" si="5"/>
        <v>3.2331875</v>
      </c>
      <c r="F83" s="5">
        <v>80000</v>
      </c>
      <c r="G83" s="5">
        <v>80000</v>
      </c>
      <c r="H83" s="1">
        <f t="shared" si="6"/>
        <v>1</v>
      </c>
      <c r="I83" s="2">
        <f t="shared" si="7"/>
        <v>0</v>
      </c>
      <c r="J83" s="5">
        <v>0</v>
      </c>
      <c r="K83" s="5">
        <v>0</v>
      </c>
      <c r="L83" s="2">
        <f t="shared" si="8"/>
        <v>178655</v>
      </c>
      <c r="M83" s="1">
        <f t="shared" si="9"/>
      </c>
      <c r="N83" s="5">
        <v>109000</v>
      </c>
      <c r="O83" s="5">
        <v>69655</v>
      </c>
    </row>
    <row r="84" spans="1:15" s="4" customFormat="1" ht="60">
      <c r="A84" s="25" t="s">
        <v>53</v>
      </c>
      <c r="B84" s="3" t="s">
        <v>292</v>
      </c>
      <c r="C84" s="5">
        <v>-1374097.93</v>
      </c>
      <c r="D84" s="5">
        <v>-1486667.09</v>
      </c>
      <c r="E84" s="1">
        <f t="shared" si="5"/>
        <v>1.0819222251502847</v>
      </c>
      <c r="F84" s="5">
        <v>-1374097.93</v>
      </c>
      <c r="G84" s="5">
        <v>-1374097.93</v>
      </c>
      <c r="H84" s="1">
        <f t="shared" si="6"/>
        <v>1</v>
      </c>
      <c r="I84" s="2">
        <f t="shared" si="7"/>
        <v>0</v>
      </c>
      <c r="J84" s="5">
        <v>0</v>
      </c>
      <c r="K84" s="5">
        <v>0</v>
      </c>
      <c r="L84" s="2">
        <f t="shared" si="8"/>
        <v>-112569.16</v>
      </c>
      <c r="M84" s="1">
        <f t="shared" si="9"/>
      </c>
      <c r="N84" s="5">
        <v>-112569.16</v>
      </c>
      <c r="O84" s="5">
        <v>0</v>
      </c>
    </row>
    <row r="85" spans="1:15" s="7" customFormat="1" ht="15">
      <c r="A85" s="18" t="s">
        <v>122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</row>
    <row r="86" spans="1:16" s="4" customFormat="1" ht="15">
      <c r="A86" s="28" t="s">
        <v>59</v>
      </c>
      <c r="B86" s="13" t="s">
        <v>126</v>
      </c>
      <c r="C86" s="8">
        <v>1207973194.5</v>
      </c>
      <c r="D86" s="8">
        <v>915316410.09</v>
      </c>
      <c r="E86" s="1">
        <f t="shared" si="5"/>
        <v>0.7577290740038851</v>
      </c>
      <c r="F86" s="8">
        <v>1026099900</v>
      </c>
      <c r="G86" s="8">
        <v>770441341.09</v>
      </c>
      <c r="H86" s="1">
        <f t="shared" si="6"/>
        <v>0.7508443779109617</v>
      </c>
      <c r="I86" s="2">
        <f t="shared" si="7"/>
        <v>239550744.8</v>
      </c>
      <c r="J86" s="8">
        <v>180332788.05</v>
      </c>
      <c r="K86" s="8">
        <v>59217956.75</v>
      </c>
      <c r="L86" s="2">
        <f t="shared" si="8"/>
        <v>191288606.01000002</v>
      </c>
      <c r="M86" s="1">
        <f t="shared" si="9"/>
        <v>0.7985306251905254</v>
      </c>
      <c r="N86" s="8">
        <v>146171917.58</v>
      </c>
      <c r="O86" s="8">
        <v>45116688.43</v>
      </c>
      <c r="P86" s="17"/>
    </row>
    <row r="87" spans="1:16" s="4" customFormat="1" ht="15">
      <c r="A87" s="29" t="s">
        <v>34</v>
      </c>
      <c r="B87" s="14" t="s">
        <v>37</v>
      </c>
      <c r="C87" s="9">
        <v>197222870.82</v>
      </c>
      <c r="D87" s="9">
        <v>150580659.6</v>
      </c>
      <c r="E87" s="1">
        <f t="shared" si="5"/>
        <v>0.7635050588906137</v>
      </c>
      <c r="F87" s="9">
        <v>119274327.36</v>
      </c>
      <c r="G87" s="9">
        <v>82393654.58</v>
      </c>
      <c r="H87" s="1">
        <f t="shared" si="6"/>
        <v>0.6907911903901598</v>
      </c>
      <c r="I87" s="2">
        <f t="shared" si="7"/>
        <v>77948543.46000001</v>
      </c>
      <c r="J87" s="9">
        <v>47198322.28</v>
      </c>
      <c r="K87" s="9">
        <v>30750221.18</v>
      </c>
      <c r="L87" s="2">
        <f t="shared" si="8"/>
        <v>68187005.02000001</v>
      </c>
      <c r="M87" s="1">
        <f t="shared" si="9"/>
        <v>0.8747694567890262</v>
      </c>
      <c r="N87" s="9">
        <v>41175204.45</v>
      </c>
      <c r="O87" s="9">
        <v>27011800.57</v>
      </c>
      <c r="P87" s="17"/>
    </row>
    <row r="88" spans="1:16" s="4" customFormat="1" ht="45">
      <c r="A88" s="29" t="s">
        <v>1</v>
      </c>
      <c r="B88" s="14" t="s">
        <v>127</v>
      </c>
      <c r="C88" s="9">
        <v>13204874.05</v>
      </c>
      <c r="D88" s="9">
        <v>11586221.08</v>
      </c>
      <c r="E88" s="1">
        <f t="shared" si="5"/>
        <v>0.8774200371869506</v>
      </c>
      <c r="F88" s="9">
        <v>2567000</v>
      </c>
      <c r="G88" s="9">
        <v>2071243.17</v>
      </c>
      <c r="H88" s="1">
        <f t="shared" si="6"/>
        <v>0.8068730697312038</v>
      </c>
      <c r="I88" s="2">
        <f t="shared" si="7"/>
        <v>10637874.05</v>
      </c>
      <c r="J88" s="9">
        <v>3587028.56</v>
      </c>
      <c r="K88" s="9">
        <v>7050845.49</v>
      </c>
      <c r="L88" s="2">
        <f t="shared" si="8"/>
        <v>9514977.91</v>
      </c>
      <c r="M88" s="1">
        <f t="shared" si="9"/>
        <v>0.8944435575452221</v>
      </c>
      <c r="N88" s="9">
        <v>3317160.27</v>
      </c>
      <c r="O88" s="9">
        <v>6197817.64</v>
      </c>
      <c r="P88" s="17"/>
    </row>
    <row r="89" spans="1:16" s="4" customFormat="1" ht="60">
      <c r="A89" s="29" t="s">
        <v>13</v>
      </c>
      <c r="B89" s="14" t="s">
        <v>128</v>
      </c>
      <c r="C89" s="9">
        <v>2973500</v>
      </c>
      <c r="D89" s="9">
        <v>2483568.96</v>
      </c>
      <c r="E89" s="1">
        <f t="shared" si="5"/>
        <v>0.8352342222969564</v>
      </c>
      <c r="F89" s="9">
        <v>2972800</v>
      </c>
      <c r="G89" s="9">
        <v>2483568.96</v>
      </c>
      <c r="H89" s="1">
        <f t="shared" si="6"/>
        <v>0.8354308934337997</v>
      </c>
      <c r="I89" s="2">
        <f t="shared" si="7"/>
        <v>700</v>
      </c>
      <c r="J89" s="9">
        <v>700</v>
      </c>
      <c r="K89" s="9">
        <v>0</v>
      </c>
      <c r="L89" s="2">
        <f t="shared" si="8"/>
        <v>0</v>
      </c>
      <c r="M89" s="1">
        <f t="shared" si="9"/>
        <v>0</v>
      </c>
      <c r="N89" s="9">
        <v>0</v>
      </c>
      <c r="O89" s="9">
        <v>0</v>
      </c>
      <c r="P89" s="17"/>
    </row>
    <row r="90" spans="1:16" s="4" customFormat="1" ht="60">
      <c r="A90" s="29" t="s">
        <v>6</v>
      </c>
      <c r="B90" s="14" t="s">
        <v>129</v>
      </c>
      <c r="C90" s="9">
        <v>111769156.52</v>
      </c>
      <c r="D90" s="9">
        <v>93479053.43</v>
      </c>
      <c r="E90" s="1">
        <f t="shared" si="5"/>
        <v>0.8363582256547928</v>
      </c>
      <c r="F90" s="9">
        <v>54419284.11</v>
      </c>
      <c r="G90" s="9">
        <v>44124912.7</v>
      </c>
      <c r="H90" s="1">
        <f t="shared" si="6"/>
        <v>0.8108322889880075</v>
      </c>
      <c r="I90" s="2">
        <f t="shared" si="7"/>
        <v>57349872.41</v>
      </c>
      <c r="J90" s="9">
        <v>35926109.72</v>
      </c>
      <c r="K90" s="9">
        <v>21423762.69</v>
      </c>
      <c r="L90" s="2">
        <f t="shared" si="8"/>
        <v>49354140.730000004</v>
      </c>
      <c r="M90" s="1">
        <f t="shared" si="9"/>
        <v>0.8605797825871747</v>
      </c>
      <c r="N90" s="9">
        <v>30667468.8</v>
      </c>
      <c r="O90" s="9">
        <v>18686671.93</v>
      </c>
      <c r="P90" s="17"/>
    </row>
    <row r="91" spans="1:16" s="4" customFormat="1" ht="45">
      <c r="A91" s="29" t="s">
        <v>77</v>
      </c>
      <c r="B91" s="14" t="s">
        <v>130</v>
      </c>
      <c r="C91" s="9">
        <v>19991822.16</v>
      </c>
      <c r="D91" s="9">
        <v>15886443.18</v>
      </c>
      <c r="E91" s="1">
        <f t="shared" si="5"/>
        <v>0.7946470838354036</v>
      </c>
      <c r="F91" s="9">
        <v>19991822.16</v>
      </c>
      <c r="G91" s="9">
        <v>15886443.18</v>
      </c>
      <c r="H91" s="1">
        <f t="shared" si="6"/>
        <v>0.7946470838354036</v>
      </c>
      <c r="I91" s="2">
        <f t="shared" si="7"/>
        <v>0</v>
      </c>
      <c r="J91" s="9">
        <v>0</v>
      </c>
      <c r="K91" s="9">
        <v>0</v>
      </c>
      <c r="L91" s="2">
        <f t="shared" si="8"/>
        <v>0</v>
      </c>
      <c r="M91" s="1">
        <f t="shared" si="9"/>
      </c>
      <c r="N91" s="9">
        <v>0</v>
      </c>
      <c r="O91" s="9">
        <v>0</v>
      </c>
      <c r="P91" s="17"/>
    </row>
    <row r="92" spans="1:16" s="4" customFormat="1" ht="30">
      <c r="A92" s="29" t="s">
        <v>79</v>
      </c>
      <c r="B92" s="14" t="s">
        <v>131</v>
      </c>
      <c r="C92" s="9">
        <v>2779383</v>
      </c>
      <c r="D92" s="9">
        <v>2766812</v>
      </c>
      <c r="E92" s="1">
        <f t="shared" si="5"/>
        <v>0.9954770537201961</v>
      </c>
      <c r="F92" s="9">
        <v>0</v>
      </c>
      <c r="G92" s="9">
        <v>0</v>
      </c>
      <c r="H92" s="1">
        <f t="shared" si="6"/>
      </c>
      <c r="I92" s="2">
        <f t="shared" si="7"/>
        <v>2779383</v>
      </c>
      <c r="J92" s="9">
        <v>1384384</v>
      </c>
      <c r="K92" s="9">
        <v>1394999</v>
      </c>
      <c r="L92" s="2">
        <f t="shared" si="8"/>
        <v>2766812</v>
      </c>
      <c r="M92" s="1">
        <f t="shared" si="9"/>
        <v>0.9954770537201961</v>
      </c>
      <c r="N92" s="9">
        <v>1371813</v>
      </c>
      <c r="O92" s="9">
        <v>1394999</v>
      </c>
      <c r="P92" s="17"/>
    </row>
    <row r="93" spans="1:16" s="4" customFormat="1" ht="15">
      <c r="A93" s="29" t="s">
        <v>109</v>
      </c>
      <c r="B93" s="14" t="s">
        <v>132</v>
      </c>
      <c r="C93" s="9">
        <v>373845.2</v>
      </c>
      <c r="D93" s="9">
        <v>0</v>
      </c>
      <c r="E93" s="1">
        <f t="shared" si="5"/>
        <v>0</v>
      </c>
      <c r="F93" s="9">
        <v>22844.2</v>
      </c>
      <c r="G93" s="9">
        <v>0</v>
      </c>
      <c r="H93" s="1">
        <f t="shared" si="6"/>
        <v>0</v>
      </c>
      <c r="I93" s="2">
        <f t="shared" si="7"/>
        <v>351001</v>
      </c>
      <c r="J93" s="9">
        <v>210000</v>
      </c>
      <c r="K93" s="9">
        <v>141001</v>
      </c>
      <c r="L93" s="2">
        <f t="shared" si="8"/>
        <v>0</v>
      </c>
      <c r="M93" s="1">
        <f t="shared" si="9"/>
        <v>0</v>
      </c>
      <c r="N93" s="9">
        <v>0</v>
      </c>
      <c r="O93" s="9">
        <v>0</v>
      </c>
      <c r="P93" s="17"/>
    </row>
    <row r="94" spans="1:16" s="4" customFormat="1" ht="15">
      <c r="A94" s="29" t="s">
        <v>11</v>
      </c>
      <c r="B94" s="14" t="s">
        <v>133</v>
      </c>
      <c r="C94" s="9">
        <v>46130289.89</v>
      </c>
      <c r="D94" s="9">
        <v>24378560.95</v>
      </c>
      <c r="E94" s="1">
        <f t="shared" si="5"/>
        <v>0.5284718784150697</v>
      </c>
      <c r="F94" s="9">
        <v>39300576.89</v>
      </c>
      <c r="G94" s="9">
        <v>17827486.57</v>
      </c>
      <c r="H94" s="1">
        <f t="shared" si="6"/>
        <v>0.4536189537343964</v>
      </c>
      <c r="I94" s="2">
        <f t="shared" si="7"/>
        <v>6829713</v>
      </c>
      <c r="J94" s="9">
        <v>6090100</v>
      </c>
      <c r="K94" s="9">
        <v>739613</v>
      </c>
      <c r="L94" s="2">
        <f t="shared" si="8"/>
        <v>6551074.38</v>
      </c>
      <c r="M94" s="1">
        <f t="shared" si="9"/>
        <v>0.9592020016068025</v>
      </c>
      <c r="N94" s="9">
        <v>5818762.38</v>
      </c>
      <c r="O94" s="9">
        <v>732312</v>
      </c>
      <c r="P94" s="17"/>
    </row>
    <row r="95" spans="1:16" s="4" customFormat="1" ht="15">
      <c r="A95" s="29" t="s">
        <v>38</v>
      </c>
      <c r="B95" s="14" t="s">
        <v>134</v>
      </c>
      <c r="C95" s="9">
        <v>1972300</v>
      </c>
      <c r="D95" s="9">
        <v>1460773.34</v>
      </c>
      <c r="E95" s="1">
        <f t="shared" si="5"/>
        <v>0.7406445976778381</v>
      </c>
      <c r="F95" s="9">
        <v>0</v>
      </c>
      <c r="G95" s="9">
        <v>0</v>
      </c>
      <c r="H95" s="1">
        <f t="shared" si="6"/>
      </c>
      <c r="I95" s="2">
        <f t="shared" si="7"/>
        <v>1972300</v>
      </c>
      <c r="J95" s="9">
        <v>1450400</v>
      </c>
      <c r="K95" s="9">
        <v>521900</v>
      </c>
      <c r="L95" s="2">
        <f t="shared" si="8"/>
        <v>1460773.34</v>
      </c>
      <c r="M95" s="1">
        <f t="shared" si="9"/>
        <v>0.7406445976778381</v>
      </c>
      <c r="N95" s="9">
        <v>1095219.61</v>
      </c>
      <c r="O95" s="9">
        <v>365553.73</v>
      </c>
      <c r="P95" s="17"/>
    </row>
    <row r="96" spans="1:16" s="4" customFormat="1" ht="15">
      <c r="A96" s="29" t="s">
        <v>18</v>
      </c>
      <c r="B96" s="14" t="s">
        <v>135</v>
      </c>
      <c r="C96" s="9">
        <v>1972300</v>
      </c>
      <c r="D96" s="9">
        <v>1460773.34</v>
      </c>
      <c r="E96" s="1">
        <f t="shared" si="5"/>
        <v>0.7406445976778381</v>
      </c>
      <c r="F96" s="9">
        <v>0</v>
      </c>
      <c r="G96" s="9">
        <v>0</v>
      </c>
      <c r="H96" s="1">
        <f t="shared" si="6"/>
      </c>
      <c r="I96" s="2">
        <f t="shared" si="7"/>
        <v>1972300</v>
      </c>
      <c r="J96" s="9">
        <v>1450400</v>
      </c>
      <c r="K96" s="9">
        <v>521900</v>
      </c>
      <c r="L96" s="2">
        <f t="shared" si="8"/>
        <v>1460773.34</v>
      </c>
      <c r="M96" s="1">
        <f t="shared" si="9"/>
        <v>0.7406445976778381</v>
      </c>
      <c r="N96" s="9">
        <v>1095219.61</v>
      </c>
      <c r="O96" s="9">
        <v>365553.73</v>
      </c>
      <c r="P96" s="17"/>
    </row>
    <row r="97" spans="1:16" s="4" customFormat="1" ht="30">
      <c r="A97" s="29" t="s">
        <v>15</v>
      </c>
      <c r="B97" s="14" t="s">
        <v>136</v>
      </c>
      <c r="C97" s="9">
        <v>6456169.45</v>
      </c>
      <c r="D97" s="9">
        <v>5152105.05</v>
      </c>
      <c r="E97" s="1">
        <f t="shared" si="5"/>
        <v>0.7980126745279277</v>
      </c>
      <c r="F97" s="9">
        <v>5019625.44</v>
      </c>
      <c r="G97" s="9">
        <v>4408629.43</v>
      </c>
      <c r="H97" s="1">
        <f t="shared" si="6"/>
        <v>0.8782785653425167</v>
      </c>
      <c r="I97" s="2">
        <f t="shared" si="7"/>
        <v>1436544.01</v>
      </c>
      <c r="J97" s="9">
        <v>1375286</v>
      </c>
      <c r="K97" s="9">
        <v>61258.01</v>
      </c>
      <c r="L97" s="2">
        <f t="shared" si="8"/>
        <v>743475.62</v>
      </c>
      <c r="M97" s="1">
        <f t="shared" si="9"/>
        <v>0.5175446173765327</v>
      </c>
      <c r="N97" s="9">
        <v>715217.61</v>
      </c>
      <c r="O97" s="9">
        <v>28258.01</v>
      </c>
      <c r="P97" s="17"/>
    </row>
    <row r="98" spans="1:16" s="4" customFormat="1" ht="45">
      <c r="A98" s="29" t="s">
        <v>12</v>
      </c>
      <c r="B98" s="14" t="s">
        <v>137</v>
      </c>
      <c r="C98" s="9">
        <v>5896425.44</v>
      </c>
      <c r="D98" s="9">
        <v>4987499.33</v>
      </c>
      <c r="E98" s="1">
        <f t="shared" si="5"/>
        <v>0.845851334974228</v>
      </c>
      <c r="F98" s="9">
        <v>4953625.44</v>
      </c>
      <c r="G98" s="9">
        <v>4351267.43</v>
      </c>
      <c r="H98" s="1">
        <f t="shared" si="6"/>
        <v>0.8784005740248296</v>
      </c>
      <c r="I98" s="2">
        <f t="shared" si="7"/>
        <v>942800</v>
      </c>
      <c r="J98" s="9">
        <v>920000</v>
      </c>
      <c r="K98" s="9">
        <v>22800</v>
      </c>
      <c r="L98" s="2">
        <f t="shared" si="8"/>
        <v>636231.9</v>
      </c>
      <c r="M98" s="1">
        <f t="shared" si="9"/>
        <v>0.6748323080186678</v>
      </c>
      <c r="N98" s="9">
        <v>628431.9</v>
      </c>
      <c r="O98" s="9">
        <v>7800</v>
      </c>
      <c r="P98" s="17"/>
    </row>
    <row r="99" spans="1:16" s="4" customFormat="1" ht="45">
      <c r="A99" s="29" t="s">
        <v>76</v>
      </c>
      <c r="B99" s="14" t="s">
        <v>138</v>
      </c>
      <c r="C99" s="9">
        <v>559744.01</v>
      </c>
      <c r="D99" s="9">
        <v>164605.72</v>
      </c>
      <c r="E99" s="1">
        <f t="shared" si="5"/>
        <v>0.2940732139322045</v>
      </c>
      <c r="F99" s="9">
        <v>66000</v>
      </c>
      <c r="G99" s="9">
        <v>57362</v>
      </c>
      <c r="H99" s="1">
        <f t="shared" si="6"/>
        <v>0.8691212121212121</v>
      </c>
      <c r="I99" s="2">
        <f t="shared" si="7"/>
        <v>493744.01</v>
      </c>
      <c r="J99" s="9">
        <v>455286</v>
      </c>
      <c r="K99" s="9">
        <v>38458.01</v>
      </c>
      <c r="L99" s="2">
        <f t="shared" si="8"/>
        <v>107243.72</v>
      </c>
      <c r="M99" s="1">
        <f t="shared" si="9"/>
        <v>0.21720510594143713</v>
      </c>
      <c r="N99" s="9">
        <v>86785.71</v>
      </c>
      <c r="O99" s="9">
        <v>20458.01</v>
      </c>
      <c r="P99" s="17"/>
    </row>
    <row r="100" spans="1:16" s="4" customFormat="1" ht="15">
      <c r="A100" s="29" t="s">
        <v>26</v>
      </c>
      <c r="B100" s="14" t="s">
        <v>139</v>
      </c>
      <c r="C100" s="9">
        <v>42328995.12</v>
      </c>
      <c r="D100" s="9">
        <v>23905891.83</v>
      </c>
      <c r="E100" s="1">
        <f t="shared" si="5"/>
        <v>0.564763981810301</v>
      </c>
      <c r="F100" s="9">
        <v>16945919.96</v>
      </c>
      <c r="G100" s="9">
        <v>9430932.55</v>
      </c>
      <c r="H100" s="1">
        <f t="shared" si="6"/>
        <v>0.5565311633868947</v>
      </c>
      <c r="I100" s="2">
        <f t="shared" si="7"/>
        <v>25383075.16</v>
      </c>
      <c r="J100" s="9">
        <v>20459873.97</v>
      </c>
      <c r="K100" s="9">
        <v>4923201.19</v>
      </c>
      <c r="L100" s="2">
        <f t="shared" si="8"/>
        <v>14474959.28</v>
      </c>
      <c r="M100" s="1">
        <f t="shared" si="9"/>
        <v>0.5702602694416794</v>
      </c>
      <c r="N100" s="9">
        <v>13342855.85</v>
      </c>
      <c r="O100" s="9">
        <v>1132103.43</v>
      </c>
      <c r="P100" s="17"/>
    </row>
    <row r="101" spans="1:16" s="4" customFormat="1" ht="15">
      <c r="A101" s="29" t="s">
        <v>105</v>
      </c>
      <c r="B101" s="14" t="s">
        <v>140</v>
      </c>
      <c r="C101" s="9">
        <v>1042500</v>
      </c>
      <c r="D101" s="9">
        <v>950096.98</v>
      </c>
      <c r="E101" s="1">
        <f t="shared" si="5"/>
        <v>0.9113640095923261</v>
      </c>
      <c r="F101" s="9">
        <v>464500</v>
      </c>
      <c r="G101" s="9">
        <v>443800.04</v>
      </c>
      <c r="H101" s="1">
        <f t="shared" si="6"/>
        <v>0.9554360387513455</v>
      </c>
      <c r="I101" s="2">
        <f t="shared" si="7"/>
        <v>578000</v>
      </c>
      <c r="J101" s="9">
        <v>400100</v>
      </c>
      <c r="K101" s="9">
        <v>177900</v>
      </c>
      <c r="L101" s="2">
        <f t="shared" si="8"/>
        <v>506296.94</v>
      </c>
      <c r="M101" s="1">
        <f t="shared" si="9"/>
        <v>0.8759462629757786</v>
      </c>
      <c r="N101" s="9">
        <v>376159.99</v>
      </c>
      <c r="O101" s="9">
        <v>130136.95</v>
      </c>
      <c r="P101" s="17"/>
    </row>
    <row r="102" spans="1:16" s="4" customFormat="1" ht="15">
      <c r="A102" s="29" t="s">
        <v>20</v>
      </c>
      <c r="B102" s="14" t="s">
        <v>141</v>
      </c>
      <c r="C102" s="9">
        <v>421300</v>
      </c>
      <c r="D102" s="9">
        <v>0</v>
      </c>
      <c r="E102" s="1">
        <f t="shared" si="5"/>
        <v>0</v>
      </c>
      <c r="F102" s="9">
        <v>421300</v>
      </c>
      <c r="G102" s="9">
        <v>0</v>
      </c>
      <c r="H102" s="1">
        <f t="shared" si="6"/>
        <v>0</v>
      </c>
      <c r="I102" s="2">
        <f t="shared" si="7"/>
        <v>0</v>
      </c>
      <c r="J102" s="9">
        <v>0</v>
      </c>
      <c r="K102" s="9">
        <v>0</v>
      </c>
      <c r="L102" s="2">
        <f t="shared" si="8"/>
        <v>0</v>
      </c>
      <c r="M102" s="1">
        <f t="shared" si="9"/>
      </c>
      <c r="N102" s="9">
        <v>0</v>
      </c>
      <c r="O102" s="9">
        <v>0</v>
      </c>
      <c r="P102" s="17"/>
    </row>
    <row r="103" spans="1:16" s="4" customFormat="1" ht="15">
      <c r="A103" s="29" t="s">
        <v>23</v>
      </c>
      <c r="B103" s="14" t="s">
        <v>142</v>
      </c>
      <c r="C103" s="9">
        <v>1100400</v>
      </c>
      <c r="D103" s="9">
        <v>0</v>
      </c>
      <c r="E103" s="1">
        <f t="shared" si="5"/>
        <v>0</v>
      </c>
      <c r="F103" s="9">
        <v>0</v>
      </c>
      <c r="G103" s="9">
        <v>0</v>
      </c>
      <c r="H103" s="1">
        <f t="shared" si="6"/>
      </c>
      <c r="I103" s="2">
        <f t="shared" si="7"/>
        <v>1100400</v>
      </c>
      <c r="J103" s="9">
        <v>1100400</v>
      </c>
      <c r="K103" s="9">
        <v>0</v>
      </c>
      <c r="L103" s="2">
        <f t="shared" si="8"/>
        <v>0</v>
      </c>
      <c r="M103" s="1">
        <f t="shared" si="9"/>
        <v>0</v>
      </c>
      <c r="N103" s="9">
        <v>0</v>
      </c>
      <c r="O103" s="9">
        <v>0</v>
      </c>
      <c r="P103" s="17"/>
    </row>
    <row r="104" spans="1:16" s="4" customFormat="1" ht="15">
      <c r="A104" s="29" t="s">
        <v>45</v>
      </c>
      <c r="B104" s="14" t="s">
        <v>143</v>
      </c>
      <c r="C104" s="9">
        <v>13863219.15</v>
      </c>
      <c r="D104" s="9">
        <v>10611901.53</v>
      </c>
      <c r="E104" s="1">
        <f t="shared" si="5"/>
        <v>0.7654716711305829</v>
      </c>
      <c r="F104" s="9">
        <v>6982418</v>
      </c>
      <c r="G104" s="9">
        <v>3740639.43</v>
      </c>
      <c r="H104" s="1">
        <f t="shared" si="6"/>
        <v>0.5357226436457972</v>
      </c>
      <c r="I104" s="2">
        <f t="shared" si="7"/>
        <v>6880801.15</v>
      </c>
      <c r="J104" s="9">
        <v>6864400</v>
      </c>
      <c r="K104" s="9">
        <v>16401.15</v>
      </c>
      <c r="L104" s="2">
        <f t="shared" si="8"/>
        <v>6871262.100000001</v>
      </c>
      <c r="M104" s="1">
        <f t="shared" si="9"/>
        <v>0.998613671607121</v>
      </c>
      <c r="N104" s="9">
        <v>6854860.95</v>
      </c>
      <c r="O104" s="9">
        <v>16401.15</v>
      </c>
      <c r="P104" s="17"/>
    </row>
    <row r="105" spans="1:16" s="4" customFormat="1" ht="15">
      <c r="A105" s="29" t="s">
        <v>5</v>
      </c>
      <c r="B105" s="14" t="s">
        <v>144</v>
      </c>
      <c r="C105" s="9">
        <v>21703874.01</v>
      </c>
      <c r="D105" s="9">
        <v>8684475.33</v>
      </c>
      <c r="E105" s="1">
        <f t="shared" si="5"/>
        <v>0.40013480201731044</v>
      </c>
      <c r="F105" s="9">
        <v>5147000</v>
      </c>
      <c r="G105" s="9">
        <v>1666075.09</v>
      </c>
      <c r="H105" s="1">
        <f t="shared" si="6"/>
        <v>0.3236982883232951</v>
      </c>
      <c r="I105" s="2">
        <f t="shared" si="7"/>
        <v>16556874.010000002</v>
      </c>
      <c r="J105" s="9">
        <v>11827973.97</v>
      </c>
      <c r="K105" s="9">
        <v>4728900.04</v>
      </c>
      <c r="L105" s="2">
        <f t="shared" si="8"/>
        <v>7018400.24</v>
      </c>
      <c r="M105" s="1">
        <f t="shared" si="9"/>
        <v>0.4238964574931859</v>
      </c>
      <c r="N105" s="9">
        <v>6032834.91</v>
      </c>
      <c r="O105" s="9">
        <v>985565.33</v>
      </c>
      <c r="P105" s="17"/>
    </row>
    <row r="106" spans="1:16" s="4" customFormat="1" ht="30">
      <c r="A106" s="29" t="s">
        <v>94</v>
      </c>
      <c r="B106" s="14" t="s">
        <v>145</v>
      </c>
      <c r="C106" s="9">
        <v>4197701.96</v>
      </c>
      <c r="D106" s="9">
        <v>3659417.99</v>
      </c>
      <c r="E106" s="1">
        <f t="shared" si="5"/>
        <v>0.8717669870016213</v>
      </c>
      <c r="F106" s="9">
        <v>3930701.96</v>
      </c>
      <c r="G106" s="9">
        <v>3580417.99</v>
      </c>
      <c r="H106" s="1">
        <f t="shared" si="6"/>
        <v>0.9108851361500836</v>
      </c>
      <c r="I106" s="2">
        <f t="shared" si="7"/>
        <v>267000</v>
      </c>
      <c r="J106" s="9">
        <v>267000</v>
      </c>
      <c r="K106" s="9">
        <v>0</v>
      </c>
      <c r="L106" s="2">
        <f t="shared" si="8"/>
        <v>79000</v>
      </c>
      <c r="M106" s="1">
        <f t="shared" si="9"/>
        <v>0.2958801498127341</v>
      </c>
      <c r="N106" s="9">
        <v>79000</v>
      </c>
      <c r="O106" s="9">
        <v>0</v>
      </c>
      <c r="P106" s="17"/>
    </row>
    <row r="107" spans="1:16" s="4" customFormat="1" ht="15">
      <c r="A107" s="29" t="s">
        <v>61</v>
      </c>
      <c r="B107" s="14" t="s">
        <v>146</v>
      </c>
      <c r="C107" s="9">
        <v>92391226.7</v>
      </c>
      <c r="D107" s="9">
        <v>74814141.79</v>
      </c>
      <c r="E107" s="1">
        <f t="shared" si="5"/>
        <v>0.8097537446161001</v>
      </c>
      <c r="F107" s="9">
        <v>4725804</v>
      </c>
      <c r="G107" s="9">
        <v>3709533.15</v>
      </c>
      <c r="H107" s="1">
        <f t="shared" si="6"/>
        <v>0.7849528143782518</v>
      </c>
      <c r="I107" s="2">
        <f t="shared" si="7"/>
        <v>87665422.7</v>
      </c>
      <c r="J107" s="9">
        <v>81801102.8</v>
      </c>
      <c r="K107" s="9">
        <v>5864319.9</v>
      </c>
      <c r="L107" s="2">
        <f t="shared" si="8"/>
        <v>71104608.64</v>
      </c>
      <c r="M107" s="1">
        <f t="shared" si="9"/>
        <v>0.8110906951686894</v>
      </c>
      <c r="N107" s="9">
        <v>66185559.67</v>
      </c>
      <c r="O107" s="9">
        <v>4919048.97</v>
      </c>
      <c r="P107" s="17"/>
    </row>
    <row r="108" spans="1:16" s="4" customFormat="1" ht="15">
      <c r="A108" s="29" t="s">
        <v>54</v>
      </c>
      <c r="B108" s="14" t="s">
        <v>147</v>
      </c>
      <c r="C108" s="9">
        <v>53210810</v>
      </c>
      <c r="D108" s="9">
        <v>46653109.35</v>
      </c>
      <c r="E108" s="1">
        <f t="shared" si="5"/>
        <v>0.8767599920016252</v>
      </c>
      <c r="F108" s="9">
        <v>0</v>
      </c>
      <c r="G108" s="9">
        <v>0</v>
      </c>
      <c r="H108" s="1">
        <f t="shared" si="6"/>
      </c>
      <c r="I108" s="2">
        <f t="shared" si="7"/>
        <v>53210810</v>
      </c>
      <c r="J108" s="9">
        <v>53210810</v>
      </c>
      <c r="K108" s="9">
        <v>0</v>
      </c>
      <c r="L108" s="2">
        <f t="shared" si="8"/>
        <v>46653109.35</v>
      </c>
      <c r="M108" s="1">
        <f t="shared" si="9"/>
        <v>0.8767599920016252</v>
      </c>
      <c r="N108" s="9">
        <v>46653109.35</v>
      </c>
      <c r="O108" s="9">
        <v>0</v>
      </c>
      <c r="P108" s="17"/>
    </row>
    <row r="109" spans="1:16" s="4" customFormat="1" ht="15">
      <c r="A109" s="29" t="s">
        <v>30</v>
      </c>
      <c r="B109" s="14" t="s">
        <v>148</v>
      </c>
      <c r="C109" s="9">
        <v>19884392.59</v>
      </c>
      <c r="D109" s="9">
        <v>14027453.25</v>
      </c>
      <c r="E109" s="1">
        <f t="shared" si="5"/>
        <v>0.7054504273394051</v>
      </c>
      <c r="F109" s="9">
        <v>4574804</v>
      </c>
      <c r="G109" s="9">
        <v>3599633.15</v>
      </c>
      <c r="H109" s="1">
        <f t="shared" si="6"/>
        <v>0.7868387694860807</v>
      </c>
      <c r="I109" s="2">
        <f t="shared" si="7"/>
        <v>15309588.59</v>
      </c>
      <c r="J109" s="9">
        <v>12444728.59</v>
      </c>
      <c r="K109" s="9">
        <v>2864860</v>
      </c>
      <c r="L109" s="2">
        <f t="shared" si="8"/>
        <v>10427820.1</v>
      </c>
      <c r="M109" s="1">
        <f t="shared" si="9"/>
        <v>0.6811300015476118</v>
      </c>
      <c r="N109" s="9">
        <v>7566008.1</v>
      </c>
      <c r="O109" s="9">
        <v>2861812</v>
      </c>
      <c r="P109" s="17"/>
    </row>
    <row r="110" spans="1:16" s="4" customFormat="1" ht="15">
      <c r="A110" s="29" t="s">
        <v>48</v>
      </c>
      <c r="B110" s="14" t="s">
        <v>149</v>
      </c>
      <c r="C110" s="9">
        <v>19296024.11</v>
      </c>
      <c r="D110" s="9">
        <v>14133579.19</v>
      </c>
      <c r="E110" s="1">
        <f t="shared" si="5"/>
        <v>0.7324606929090326</v>
      </c>
      <c r="F110" s="9">
        <v>151000</v>
      </c>
      <c r="G110" s="9">
        <v>109900</v>
      </c>
      <c r="H110" s="1">
        <f t="shared" si="6"/>
        <v>0.7278145695364239</v>
      </c>
      <c r="I110" s="2">
        <f t="shared" si="7"/>
        <v>19145024.11</v>
      </c>
      <c r="J110" s="9">
        <v>16145564.21</v>
      </c>
      <c r="K110" s="9">
        <v>2999459.9</v>
      </c>
      <c r="L110" s="2">
        <f t="shared" si="8"/>
        <v>14023679.190000001</v>
      </c>
      <c r="M110" s="1">
        <f t="shared" si="9"/>
        <v>0.7324973376593988</v>
      </c>
      <c r="N110" s="9">
        <v>11966442.22</v>
      </c>
      <c r="O110" s="9">
        <v>2057236.97</v>
      </c>
      <c r="P110" s="17"/>
    </row>
    <row r="111" spans="1:16" s="4" customFormat="1" ht="15">
      <c r="A111" s="29" t="s">
        <v>65</v>
      </c>
      <c r="B111" s="14" t="s">
        <v>150</v>
      </c>
      <c r="C111" s="9">
        <v>1617600</v>
      </c>
      <c r="D111" s="9">
        <v>117550.02</v>
      </c>
      <c r="E111" s="1">
        <f t="shared" si="5"/>
        <v>0.07266939910979228</v>
      </c>
      <c r="F111" s="9">
        <v>1617600</v>
      </c>
      <c r="G111" s="9">
        <v>117550.02</v>
      </c>
      <c r="H111" s="1">
        <f t="shared" si="6"/>
        <v>0.07266939910979228</v>
      </c>
      <c r="I111" s="2">
        <f t="shared" si="7"/>
        <v>0</v>
      </c>
      <c r="J111" s="9">
        <v>0</v>
      </c>
      <c r="K111" s="9">
        <v>0</v>
      </c>
      <c r="L111" s="2">
        <f t="shared" si="8"/>
        <v>0</v>
      </c>
      <c r="M111" s="1">
        <f t="shared" si="9"/>
      </c>
      <c r="N111" s="9">
        <v>0</v>
      </c>
      <c r="O111" s="9">
        <v>0</v>
      </c>
      <c r="P111" s="17"/>
    </row>
    <row r="112" spans="1:16" s="4" customFormat="1" ht="15">
      <c r="A112" s="29" t="s">
        <v>32</v>
      </c>
      <c r="B112" s="14" t="s">
        <v>151</v>
      </c>
      <c r="C112" s="9">
        <v>1617600</v>
      </c>
      <c r="D112" s="9">
        <v>117550.02</v>
      </c>
      <c r="E112" s="1">
        <f t="shared" si="5"/>
        <v>0.07266939910979228</v>
      </c>
      <c r="F112" s="9">
        <v>1617600</v>
      </c>
      <c r="G112" s="9">
        <v>117550.02</v>
      </c>
      <c r="H112" s="1">
        <f t="shared" si="6"/>
        <v>0.07266939910979228</v>
      </c>
      <c r="I112" s="2">
        <f t="shared" si="7"/>
        <v>0</v>
      </c>
      <c r="J112" s="9">
        <v>0</v>
      </c>
      <c r="K112" s="9">
        <v>0</v>
      </c>
      <c r="L112" s="2">
        <f t="shared" si="8"/>
        <v>0</v>
      </c>
      <c r="M112" s="1">
        <f t="shared" si="9"/>
      </c>
      <c r="N112" s="9">
        <v>0</v>
      </c>
      <c r="O112" s="9">
        <v>0</v>
      </c>
      <c r="P112" s="17"/>
    </row>
    <row r="113" spans="1:16" s="4" customFormat="1" ht="15">
      <c r="A113" s="29" t="s">
        <v>78</v>
      </c>
      <c r="B113" s="14" t="s">
        <v>152</v>
      </c>
      <c r="C113" s="9">
        <v>714243716.92</v>
      </c>
      <c r="D113" s="9">
        <v>546807874.4</v>
      </c>
      <c r="E113" s="1">
        <f t="shared" si="5"/>
        <v>0.7655760372075434</v>
      </c>
      <c r="F113" s="9">
        <v>714111716.92</v>
      </c>
      <c r="G113" s="9">
        <v>546830674.4</v>
      </c>
      <c r="H113" s="1">
        <f t="shared" si="6"/>
        <v>0.7657494779087345</v>
      </c>
      <c r="I113" s="2">
        <f t="shared" si="7"/>
        <v>232000</v>
      </c>
      <c r="J113" s="9">
        <v>100000</v>
      </c>
      <c r="K113" s="9">
        <v>132000</v>
      </c>
      <c r="L113" s="2">
        <f t="shared" si="8"/>
        <v>37200</v>
      </c>
      <c r="M113" s="1">
        <f t="shared" si="9"/>
        <v>0.16034482758620688</v>
      </c>
      <c r="N113" s="9">
        <v>37200</v>
      </c>
      <c r="O113" s="9">
        <v>0</v>
      </c>
      <c r="P113" s="17"/>
    </row>
    <row r="114" spans="1:16" s="4" customFormat="1" ht="15">
      <c r="A114" s="29" t="s">
        <v>83</v>
      </c>
      <c r="B114" s="14" t="s">
        <v>153</v>
      </c>
      <c r="C114" s="9">
        <v>209139568.46</v>
      </c>
      <c r="D114" s="9">
        <v>174639728.88</v>
      </c>
      <c r="E114" s="1">
        <f t="shared" si="5"/>
        <v>0.835039156702676</v>
      </c>
      <c r="F114" s="9">
        <v>209139568.46</v>
      </c>
      <c r="G114" s="9">
        <v>174639728.88</v>
      </c>
      <c r="H114" s="1">
        <f t="shared" si="6"/>
        <v>0.835039156702676</v>
      </c>
      <c r="I114" s="2">
        <f t="shared" si="7"/>
        <v>0</v>
      </c>
      <c r="J114" s="9">
        <v>0</v>
      </c>
      <c r="K114" s="9">
        <v>0</v>
      </c>
      <c r="L114" s="2">
        <f t="shared" si="8"/>
        <v>0</v>
      </c>
      <c r="M114" s="1">
        <f t="shared" si="9"/>
      </c>
      <c r="N114" s="9">
        <v>0</v>
      </c>
      <c r="O114" s="9">
        <v>0</v>
      </c>
      <c r="P114" s="17"/>
    </row>
    <row r="115" spans="1:16" s="4" customFormat="1" ht="15">
      <c r="A115" s="29" t="s">
        <v>24</v>
      </c>
      <c r="B115" s="14" t="s">
        <v>154</v>
      </c>
      <c r="C115" s="9">
        <v>409424634.95</v>
      </c>
      <c r="D115" s="9">
        <v>293232457.87</v>
      </c>
      <c r="E115" s="1">
        <f t="shared" si="5"/>
        <v>0.7162061899519317</v>
      </c>
      <c r="F115" s="9">
        <v>409424634.95</v>
      </c>
      <c r="G115" s="9">
        <v>293232457.87</v>
      </c>
      <c r="H115" s="1">
        <f t="shared" si="6"/>
        <v>0.7162061899519317</v>
      </c>
      <c r="I115" s="2">
        <f t="shared" si="7"/>
        <v>0</v>
      </c>
      <c r="J115" s="9">
        <v>0</v>
      </c>
      <c r="K115" s="9">
        <v>0</v>
      </c>
      <c r="L115" s="2">
        <f t="shared" si="8"/>
        <v>0</v>
      </c>
      <c r="M115" s="1">
        <f t="shared" si="9"/>
      </c>
      <c r="N115" s="9">
        <v>0</v>
      </c>
      <c r="O115" s="9">
        <v>0</v>
      </c>
      <c r="P115" s="17"/>
    </row>
    <row r="116" spans="1:16" s="4" customFormat="1" ht="15">
      <c r="A116" s="29" t="s">
        <v>183</v>
      </c>
      <c r="B116" s="14" t="s">
        <v>155</v>
      </c>
      <c r="C116" s="9">
        <v>40838851.5</v>
      </c>
      <c r="D116" s="9">
        <v>33134100.38</v>
      </c>
      <c r="E116" s="1">
        <f t="shared" si="5"/>
        <v>0.8113377130598298</v>
      </c>
      <c r="F116" s="9">
        <v>40838851.5</v>
      </c>
      <c r="G116" s="9">
        <v>33134100.38</v>
      </c>
      <c r="H116" s="1">
        <f t="shared" si="6"/>
        <v>0.8113377130598298</v>
      </c>
      <c r="I116" s="2">
        <f t="shared" si="7"/>
        <v>0</v>
      </c>
      <c r="J116" s="9">
        <v>0</v>
      </c>
      <c r="K116" s="9">
        <v>0</v>
      </c>
      <c r="L116" s="2">
        <f t="shared" si="8"/>
        <v>0</v>
      </c>
      <c r="M116" s="1">
        <f t="shared" si="9"/>
      </c>
      <c r="N116" s="9">
        <v>0</v>
      </c>
      <c r="O116" s="9">
        <v>0</v>
      </c>
      <c r="P116" s="17"/>
    </row>
    <row r="117" spans="1:16" s="4" customFormat="1" ht="15">
      <c r="A117" s="29" t="s">
        <v>189</v>
      </c>
      <c r="B117" s="14" t="s">
        <v>156</v>
      </c>
      <c r="C117" s="9">
        <v>3359400</v>
      </c>
      <c r="D117" s="9">
        <v>3005749.34</v>
      </c>
      <c r="E117" s="1">
        <f t="shared" si="5"/>
        <v>0.8947280288146693</v>
      </c>
      <c r="F117" s="9">
        <v>3227400</v>
      </c>
      <c r="G117" s="9">
        <v>3028549.34</v>
      </c>
      <c r="H117" s="1">
        <f t="shared" si="6"/>
        <v>0.938386732354217</v>
      </c>
      <c r="I117" s="2">
        <f t="shared" si="7"/>
        <v>232000</v>
      </c>
      <c r="J117" s="9">
        <v>100000</v>
      </c>
      <c r="K117" s="9">
        <v>132000</v>
      </c>
      <c r="L117" s="2">
        <f t="shared" si="8"/>
        <v>37200</v>
      </c>
      <c r="M117" s="1">
        <f t="shared" si="9"/>
        <v>0.16034482758620688</v>
      </c>
      <c r="N117" s="9">
        <v>37200</v>
      </c>
      <c r="O117" s="9">
        <v>0</v>
      </c>
      <c r="P117" s="17"/>
    </row>
    <row r="118" spans="1:16" s="4" customFormat="1" ht="15">
      <c r="A118" s="29" t="s">
        <v>96</v>
      </c>
      <c r="B118" s="14" t="s">
        <v>157</v>
      </c>
      <c r="C118" s="9">
        <v>51481262.01</v>
      </c>
      <c r="D118" s="9">
        <v>42795837.93</v>
      </c>
      <c r="E118" s="1">
        <f t="shared" si="5"/>
        <v>0.831289604394063</v>
      </c>
      <c r="F118" s="9">
        <v>51481262.01</v>
      </c>
      <c r="G118" s="9">
        <v>42795837.93</v>
      </c>
      <c r="H118" s="1">
        <f t="shared" si="6"/>
        <v>0.831289604394063</v>
      </c>
      <c r="I118" s="2">
        <f t="shared" si="7"/>
        <v>0</v>
      </c>
      <c r="J118" s="9">
        <v>0</v>
      </c>
      <c r="K118" s="9">
        <v>0</v>
      </c>
      <c r="L118" s="2">
        <f t="shared" si="8"/>
        <v>0</v>
      </c>
      <c r="M118" s="1">
        <f t="shared" si="9"/>
      </c>
      <c r="N118" s="9">
        <v>0</v>
      </c>
      <c r="O118" s="9">
        <v>0</v>
      </c>
      <c r="P118" s="17"/>
    </row>
    <row r="119" spans="1:16" s="4" customFormat="1" ht="15">
      <c r="A119" s="29" t="s">
        <v>28</v>
      </c>
      <c r="B119" s="14" t="s">
        <v>158</v>
      </c>
      <c r="C119" s="9">
        <v>67126981.79</v>
      </c>
      <c r="D119" s="9">
        <v>57731107.23</v>
      </c>
      <c r="E119" s="1">
        <f t="shared" si="5"/>
        <v>0.8600283476263828</v>
      </c>
      <c r="F119" s="9">
        <v>29315902.32</v>
      </c>
      <c r="G119" s="9">
        <v>24590660.37</v>
      </c>
      <c r="H119" s="1">
        <f t="shared" si="6"/>
        <v>0.8388164246687257</v>
      </c>
      <c r="I119" s="2">
        <f t="shared" si="7"/>
        <v>37811079.47</v>
      </c>
      <c r="J119" s="9">
        <v>25494546.08</v>
      </c>
      <c r="K119" s="9">
        <v>12316533.39</v>
      </c>
      <c r="L119" s="2">
        <f t="shared" si="8"/>
        <v>33140446.86</v>
      </c>
      <c r="M119" s="1">
        <f t="shared" si="9"/>
        <v>0.8764744970133486</v>
      </c>
      <c r="N119" s="9">
        <v>22822000.45</v>
      </c>
      <c r="O119" s="9">
        <v>10318446.41</v>
      </c>
      <c r="P119" s="17"/>
    </row>
    <row r="120" spans="1:16" s="4" customFormat="1" ht="15">
      <c r="A120" s="29" t="s">
        <v>33</v>
      </c>
      <c r="B120" s="14" t="s">
        <v>159</v>
      </c>
      <c r="C120" s="9">
        <v>67126980.79</v>
      </c>
      <c r="D120" s="9">
        <v>57731107.23</v>
      </c>
      <c r="E120" s="1">
        <f t="shared" si="5"/>
        <v>0.8600283604383452</v>
      </c>
      <c r="F120" s="9">
        <v>29315902.32</v>
      </c>
      <c r="G120" s="9">
        <v>24590660.37</v>
      </c>
      <c r="H120" s="1">
        <f t="shared" si="6"/>
        <v>0.8388164246687257</v>
      </c>
      <c r="I120" s="2">
        <f t="shared" si="7"/>
        <v>37811078.47</v>
      </c>
      <c r="J120" s="9">
        <v>25494546.08</v>
      </c>
      <c r="K120" s="9">
        <v>12316532.39</v>
      </c>
      <c r="L120" s="2">
        <f t="shared" si="8"/>
        <v>33140446.86</v>
      </c>
      <c r="M120" s="1">
        <f t="shared" si="9"/>
        <v>0.8764745201937109</v>
      </c>
      <c r="N120" s="9">
        <v>22822000.45</v>
      </c>
      <c r="O120" s="9">
        <v>10318446.41</v>
      </c>
      <c r="P120" s="17"/>
    </row>
    <row r="121" spans="1:16" s="4" customFormat="1" ht="30">
      <c r="A121" s="29" t="s">
        <v>40</v>
      </c>
      <c r="B121" s="14" t="s">
        <v>160</v>
      </c>
      <c r="C121" s="9">
        <v>1</v>
      </c>
      <c r="D121" s="9">
        <v>0</v>
      </c>
      <c r="E121" s="1">
        <f t="shared" si="5"/>
        <v>0</v>
      </c>
      <c r="F121" s="9">
        <v>0</v>
      </c>
      <c r="G121" s="9">
        <v>0</v>
      </c>
      <c r="H121" s="1">
        <f t="shared" si="6"/>
      </c>
      <c r="I121" s="2">
        <f t="shared" si="7"/>
        <v>1</v>
      </c>
      <c r="J121" s="9">
        <v>0</v>
      </c>
      <c r="K121" s="9">
        <v>1</v>
      </c>
      <c r="L121" s="2">
        <f t="shared" si="8"/>
        <v>0</v>
      </c>
      <c r="M121" s="1">
        <f t="shared" si="9"/>
        <v>0</v>
      </c>
      <c r="N121" s="9">
        <v>0</v>
      </c>
      <c r="O121" s="9">
        <v>0</v>
      </c>
      <c r="P121" s="17"/>
    </row>
    <row r="122" spans="1:16" s="4" customFormat="1" ht="15">
      <c r="A122" s="29" t="s">
        <v>106</v>
      </c>
      <c r="B122" s="14" t="s">
        <v>161</v>
      </c>
      <c r="C122" s="9">
        <v>2469300</v>
      </c>
      <c r="D122" s="9">
        <v>2469300</v>
      </c>
      <c r="E122" s="1">
        <f t="shared" si="5"/>
        <v>1</v>
      </c>
      <c r="F122" s="9">
        <v>2469300</v>
      </c>
      <c r="G122" s="9">
        <v>2469300</v>
      </c>
      <c r="H122" s="1">
        <f t="shared" si="6"/>
        <v>1</v>
      </c>
      <c r="I122" s="2">
        <f t="shared" si="7"/>
        <v>0</v>
      </c>
      <c r="J122" s="9">
        <v>0</v>
      </c>
      <c r="K122" s="9">
        <v>0</v>
      </c>
      <c r="L122" s="2">
        <f t="shared" si="8"/>
        <v>0</v>
      </c>
      <c r="M122" s="1">
        <f t="shared" si="9"/>
      </c>
      <c r="N122" s="9">
        <v>0</v>
      </c>
      <c r="O122" s="9">
        <v>0</v>
      </c>
      <c r="P122" s="17"/>
    </row>
    <row r="123" spans="1:16" s="4" customFormat="1" ht="15">
      <c r="A123" s="29" t="s">
        <v>43</v>
      </c>
      <c r="B123" s="14" t="s">
        <v>162</v>
      </c>
      <c r="C123" s="9">
        <v>2469300</v>
      </c>
      <c r="D123" s="9">
        <v>2469300</v>
      </c>
      <c r="E123" s="1">
        <f t="shared" si="5"/>
        <v>1</v>
      </c>
      <c r="F123" s="9">
        <v>2469300</v>
      </c>
      <c r="G123" s="9">
        <v>2469300</v>
      </c>
      <c r="H123" s="1">
        <f t="shared" si="6"/>
        <v>1</v>
      </c>
      <c r="I123" s="2">
        <f t="shared" si="7"/>
        <v>0</v>
      </c>
      <c r="J123" s="9">
        <v>0</v>
      </c>
      <c r="K123" s="9">
        <v>0</v>
      </c>
      <c r="L123" s="2">
        <f t="shared" si="8"/>
        <v>0</v>
      </c>
      <c r="M123" s="1">
        <f t="shared" si="9"/>
      </c>
      <c r="N123" s="9">
        <v>0</v>
      </c>
      <c r="O123" s="9">
        <v>0</v>
      </c>
      <c r="P123" s="17"/>
    </row>
    <row r="124" spans="1:16" s="4" customFormat="1" ht="15">
      <c r="A124" s="29" t="s">
        <v>82</v>
      </c>
      <c r="B124" s="14" t="s">
        <v>163</v>
      </c>
      <c r="C124" s="9">
        <v>25040330.44</v>
      </c>
      <c r="D124" s="9">
        <v>19664440.94</v>
      </c>
      <c r="E124" s="1">
        <f t="shared" si="5"/>
        <v>0.7853107604597569</v>
      </c>
      <c r="F124" s="9">
        <v>23876854</v>
      </c>
      <c r="G124" s="9">
        <v>18764361.02</v>
      </c>
      <c r="H124" s="1">
        <f t="shared" si="6"/>
        <v>0.7858807956860648</v>
      </c>
      <c r="I124" s="2">
        <f t="shared" si="7"/>
        <v>1163476.44</v>
      </c>
      <c r="J124" s="9">
        <v>698644</v>
      </c>
      <c r="K124" s="9">
        <v>464832.44</v>
      </c>
      <c r="L124" s="2">
        <f t="shared" si="8"/>
        <v>900079.9199999999</v>
      </c>
      <c r="M124" s="1">
        <f t="shared" si="9"/>
        <v>0.7736125022007321</v>
      </c>
      <c r="N124" s="9">
        <v>543877.22</v>
      </c>
      <c r="O124" s="9">
        <v>356202.7</v>
      </c>
      <c r="P124" s="17"/>
    </row>
    <row r="125" spans="1:16" s="4" customFormat="1" ht="15">
      <c r="A125" s="29" t="s">
        <v>29</v>
      </c>
      <c r="B125" s="14" t="s">
        <v>164</v>
      </c>
      <c r="C125" s="9">
        <v>6515890.44</v>
      </c>
      <c r="D125" s="9">
        <v>5413136.75</v>
      </c>
      <c r="E125" s="1">
        <f t="shared" si="5"/>
        <v>0.8307593259655851</v>
      </c>
      <c r="F125" s="9">
        <v>5547414</v>
      </c>
      <c r="G125" s="9">
        <v>4626056.83</v>
      </c>
      <c r="H125" s="1">
        <f t="shared" si="6"/>
        <v>0.8339123112138377</v>
      </c>
      <c r="I125" s="2">
        <f t="shared" si="7"/>
        <v>968476.44</v>
      </c>
      <c r="J125" s="9">
        <v>503644</v>
      </c>
      <c r="K125" s="9">
        <v>464832.44</v>
      </c>
      <c r="L125" s="2">
        <f t="shared" si="8"/>
        <v>787079.9199999999</v>
      </c>
      <c r="M125" s="1">
        <f t="shared" si="9"/>
        <v>0.8126990884775679</v>
      </c>
      <c r="N125" s="9">
        <v>430877.22</v>
      </c>
      <c r="O125" s="9">
        <v>356202.7</v>
      </c>
      <c r="P125" s="17"/>
    </row>
    <row r="126" spans="1:16" s="4" customFormat="1" ht="15">
      <c r="A126" s="29" t="s">
        <v>0</v>
      </c>
      <c r="B126" s="14" t="s">
        <v>165</v>
      </c>
      <c r="C126" s="9">
        <v>14944286</v>
      </c>
      <c r="D126" s="9">
        <v>11510337.64</v>
      </c>
      <c r="E126" s="1">
        <f t="shared" si="5"/>
        <v>0.7702166326313616</v>
      </c>
      <c r="F126" s="9">
        <v>14749286</v>
      </c>
      <c r="G126" s="9">
        <v>11397337.64</v>
      </c>
      <c r="H126" s="1">
        <f t="shared" si="6"/>
        <v>0.7727382627199717</v>
      </c>
      <c r="I126" s="2">
        <f t="shared" si="7"/>
        <v>195000</v>
      </c>
      <c r="J126" s="9">
        <v>195000</v>
      </c>
      <c r="K126" s="9">
        <v>0</v>
      </c>
      <c r="L126" s="2">
        <f t="shared" si="8"/>
        <v>113000</v>
      </c>
      <c r="M126" s="1">
        <f t="shared" si="9"/>
        <v>0.5794871794871795</v>
      </c>
      <c r="N126" s="9">
        <v>113000</v>
      </c>
      <c r="O126" s="9">
        <v>0</v>
      </c>
      <c r="P126" s="17"/>
    </row>
    <row r="127" spans="1:16" s="4" customFormat="1" ht="30">
      <c r="A127" s="29" t="s">
        <v>39</v>
      </c>
      <c r="B127" s="14" t="s">
        <v>166</v>
      </c>
      <c r="C127" s="9">
        <v>3580154</v>
      </c>
      <c r="D127" s="9">
        <v>2740966.55</v>
      </c>
      <c r="E127" s="1">
        <f t="shared" si="5"/>
        <v>0.7656001808860735</v>
      </c>
      <c r="F127" s="9">
        <v>3580154</v>
      </c>
      <c r="G127" s="9">
        <v>2740966.55</v>
      </c>
      <c r="H127" s="1">
        <f t="shared" si="6"/>
        <v>0.7656001808860735</v>
      </c>
      <c r="I127" s="2">
        <f t="shared" si="7"/>
        <v>0</v>
      </c>
      <c r="J127" s="9">
        <v>0</v>
      </c>
      <c r="K127" s="9">
        <v>0</v>
      </c>
      <c r="L127" s="2">
        <f t="shared" si="8"/>
        <v>0</v>
      </c>
      <c r="M127" s="1">
        <f t="shared" si="9"/>
      </c>
      <c r="N127" s="9">
        <v>0</v>
      </c>
      <c r="O127" s="9">
        <v>0</v>
      </c>
      <c r="P127" s="17"/>
    </row>
    <row r="128" spans="1:16" s="4" customFormat="1" ht="15">
      <c r="A128" s="29" t="s">
        <v>95</v>
      </c>
      <c r="B128" s="14" t="s">
        <v>167</v>
      </c>
      <c r="C128" s="9">
        <v>57031973.74</v>
      </c>
      <c r="D128" s="9">
        <v>32549546.06</v>
      </c>
      <c r="E128" s="1">
        <f t="shared" si="5"/>
        <v>0.5707245239028264</v>
      </c>
      <c r="F128" s="9">
        <v>56606950</v>
      </c>
      <c r="G128" s="9">
        <v>32360705.26</v>
      </c>
      <c r="H128" s="1">
        <f t="shared" si="6"/>
        <v>0.5716737125035001</v>
      </c>
      <c r="I128" s="2">
        <f t="shared" si="7"/>
        <v>425023.74</v>
      </c>
      <c r="J128" s="9">
        <v>400000</v>
      </c>
      <c r="K128" s="9">
        <v>25023.74</v>
      </c>
      <c r="L128" s="2">
        <f t="shared" si="8"/>
        <v>188840.8</v>
      </c>
      <c r="M128" s="1">
        <f t="shared" si="9"/>
        <v>0.44430647568062903</v>
      </c>
      <c r="N128" s="9">
        <v>188840.8</v>
      </c>
      <c r="O128" s="9">
        <v>0</v>
      </c>
      <c r="P128" s="17"/>
    </row>
    <row r="129" spans="1:16" s="4" customFormat="1" ht="15">
      <c r="A129" s="29" t="s">
        <v>55</v>
      </c>
      <c r="B129" s="14" t="s">
        <v>168</v>
      </c>
      <c r="C129" s="9">
        <v>57031973.74</v>
      </c>
      <c r="D129" s="9">
        <v>32549546.06</v>
      </c>
      <c r="E129" s="1">
        <f t="shared" si="5"/>
        <v>0.5707245239028264</v>
      </c>
      <c r="F129" s="9">
        <v>56606950</v>
      </c>
      <c r="G129" s="9">
        <v>32360705.26</v>
      </c>
      <c r="H129" s="1">
        <f t="shared" si="6"/>
        <v>0.5716737125035001</v>
      </c>
      <c r="I129" s="2">
        <f t="shared" si="7"/>
        <v>425023.74</v>
      </c>
      <c r="J129" s="9">
        <v>400000</v>
      </c>
      <c r="K129" s="9">
        <v>25023.74</v>
      </c>
      <c r="L129" s="2">
        <f t="shared" si="8"/>
        <v>188840.8</v>
      </c>
      <c r="M129" s="1">
        <f t="shared" si="9"/>
        <v>0.44430647568062903</v>
      </c>
      <c r="N129" s="9">
        <v>188840.8</v>
      </c>
      <c r="O129" s="9">
        <v>0</v>
      </c>
      <c r="P129" s="17"/>
    </row>
    <row r="130" spans="1:16" s="4" customFormat="1" ht="30">
      <c r="A130" s="29" t="s">
        <v>92</v>
      </c>
      <c r="B130" s="14" t="s">
        <v>169</v>
      </c>
      <c r="C130" s="9">
        <v>71729.52</v>
      </c>
      <c r="D130" s="9">
        <v>63019.83</v>
      </c>
      <c r="E130" s="1">
        <f t="shared" si="5"/>
        <v>0.8785759335905217</v>
      </c>
      <c r="F130" s="9">
        <v>69000</v>
      </c>
      <c r="G130" s="9">
        <v>60290.31</v>
      </c>
      <c r="H130" s="1">
        <f t="shared" si="6"/>
        <v>0.8737726086956521</v>
      </c>
      <c r="I130" s="2">
        <f t="shared" si="7"/>
        <v>2729.52</v>
      </c>
      <c r="J130" s="9">
        <v>2729.52</v>
      </c>
      <c r="K130" s="9">
        <v>0</v>
      </c>
      <c r="L130" s="2">
        <f t="shared" si="8"/>
        <v>2729.52</v>
      </c>
      <c r="M130" s="1">
        <f t="shared" si="9"/>
        <v>1</v>
      </c>
      <c r="N130" s="9">
        <v>2729.52</v>
      </c>
      <c r="O130" s="9">
        <v>0</v>
      </c>
      <c r="P130" s="17"/>
    </row>
    <row r="131" spans="1:16" s="4" customFormat="1" ht="30">
      <c r="A131" s="29" t="s">
        <v>14</v>
      </c>
      <c r="B131" s="14" t="s">
        <v>170</v>
      </c>
      <c r="C131" s="9">
        <v>71729.52</v>
      </c>
      <c r="D131" s="9">
        <v>63019.83</v>
      </c>
      <c r="E131" s="1">
        <f t="shared" si="5"/>
        <v>0.8785759335905217</v>
      </c>
      <c r="F131" s="9">
        <v>69000</v>
      </c>
      <c r="G131" s="9">
        <v>60290.31</v>
      </c>
      <c r="H131" s="1">
        <f t="shared" si="6"/>
        <v>0.8737726086956521</v>
      </c>
      <c r="I131" s="2">
        <f t="shared" si="7"/>
        <v>2729.52</v>
      </c>
      <c r="J131" s="9">
        <v>2729.52</v>
      </c>
      <c r="K131" s="9">
        <v>0</v>
      </c>
      <c r="L131" s="2">
        <f t="shared" si="8"/>
        <v>2729.52</v>
      </c>
      <c r="M131" s="1">
        <f t="shared" si="9"/>
        <v>1</v>
      </c>
      <c r="N131" s="9">
        <v>2729.52</v>
      </c>
      <c r="O131" s="9">
        <v>0</v>
      </c>
      <c r="P131" s="17"/>
    </row>
    <row r="132" spans="1:16" s="4" customFormat="1" ht="60">
      <c r="A132" s="29" t="s">
        <v>22</v>
      </c>
      <c r="B132" s="14" t="s">
        <v>171</v>
      </c>
      <c r="C132" s="9">
        <v>0</v>
      </c>
      <c r="D132" s="9">
        <v>0</v>
      </c>
      <c r="E132" s="1">
        <f aca="true" t="shared" si="10" ref="E132:E147">IF(C132=0,"",D132/C132)</f>
      </c>
      <c r="F132" s="9">
        <v>52066900</v>
      </c>
      <c r="G132" s="9">
        <v>45305050</v>
      </c>
      <c r="H132" s="1">
        <f t="shared" si="6"/>
        <v>0.870131503892108</v>
      </c>
      <c r="I132" s="2">
        <f t="shared" si="7"/>
        <v>5510550.3</v>
      </c>
      <c r="J132" s="9">
        <v>1351883.4</v>
      </c>
      <c r="K132" s="9">
        <v>4158666.9</v>
      </c>
      <c r="L132" s="2">
        <f t="shared" si="8"/>
        <v>1048487.01</v>
      </c>
      <c r="M132" s="1">
        <f t="shared" si="9"/>
        <v>0.190269020863488</v>
      </c>
      <c r="N132" s="9">
        <v>63212.4</v>
      </c>
      <c r="O132" s="9">
        <v>985274.61</v>
      </c>
      <c r="P132" s="17"/>
    </row>
    <row r="133" spans="1:16" s="4" customFormat="1" ht="45">
      <c r="A133" s="29" t="s">
        <v>70</v>
      </c>
      <c r="B133" s="14" t="s">
        <v>172</v>
      </c>
      <c r="C133" s="9">
        <v>0</v>
      </c>
      <c r="D133" s="9">
        <v>0</v>
      </c>
      <c r="E133" s="1">
        <f t="shared" si="10"/>
      </c>
      <c r="F133" s="9">
        <v>52066900</v>
      </c>
      <c r="G133" s="9">
        <v>45305050</v>
      </c>
      <c r="H133" s="1">
        <f aca="true" t="shared" si="11" ref="H133:H147">IF(F133=0,"",G133/F133)</f>
        <v>0.870131503892108</v>
      </c>
      <c r="I133" s="2">
        <f aca="true" t="shared" si="12" ref="I133:I147">J133+K133</f>
        <v>0</v>
      </c>
      <c r="J133" s="9">
        <v>0</v>
      </c>
      <c r="K133" s="9">
        <v>0</v>
      </c>
      <c r="L133" s="2">
        <f aca="true" t="shared" si="13" ref="L133:L147">O133+N133</f>
        <v>0</v>
      </c>
      <c r="M133" s="1">
        <f aca="true" t="shared" si="14" ref="M133:M147">IF(I133=0,"",L133/I133)</f>
      </c>
      <c r="N133" s="9">
        <v>0</v>
      </c>
      <c r="O133" s="9">
        <v>0</v>
      </c>
      <c r="P133" s="17"/>
    </row>
    <row r="134" spans="1:16" s="4" customFormat="1" ht="30">
      <c r="A134" s="29" t="s">
        <v>16</v>
      </c>
      <c r="B134" s="14" t="s">
        <v>173</v>
      </c>
      <c r="C134" s="9">
        <v>0</v>
      </c>
      <c r="D134" s="9">
        <v>0</v>
      </c>
      <c r="E134" s="1">
        <f t="shared" si="10"/>
      </c>
      <c r="F134" s="9">
        <v>0</v>
      </c>
      <c r="G134" s="9">
        <v>0</v>
      </c>
      <c r="H134" s="1">
        <f t="shared" si="11"/>
      </c>
      <c r="I134" s="2">
        <f t="shared" si="12"/>
        <v>5510550.3</v>
      </c>
      <c r="J134" s="9">
        <v>1351883.4</v>
      </c>
      <c r="K134" s="9">
        <v>4158666.9</v>
      </c>
      <c r="L134" s="2">
        <f t="shared" si="13"/>
        <v>1048487.01</v>
      </c>
      <c r="M134" s="1">
        <f t="shared" si="14"/>
        <v>0.190269020863488</v>
      </c>
      <c r="N134" s="9">
        <v>63212.4</v>
      </c>
      <c r="O134" s="9">
        <v>985274.61</v>
      </c>
      <c r="P134" s="17"/>
    </row>
    <row r="135" spans="1:16" s="4" customFormat="1" ht="30">
      <c r="A135" s="29" t="s">
        <v>193</v>
      </c>
      <c r="B135" s="14" t="s">
        <v>174</v>
      </c>
      <c r="C135" s="9">
        <v>-30975848.92</v>
      </c>
      <c r="D135" s="9">
        <v>1678874.88</v>
      </c>
      <c r="E135" s="1">
        <f t="shared" si="10"/>
        <v>-0.05419947922447446</v>
      </c>
      <c r="F135" s="9">
        <v>-15784647.15</v>
      </c>
      <c r="G135" s="9">
        <v>2233428.92</v>
      </c>
      <c r="H135" s="1">
        <f t="shared" si="11"/>
        <v>-0.14149375014695845</v>
      </c>
      <c r="I135" s="2">
        <f t="shared" si="12"/>
        <v>-15191201.770000001</v>
      </c>
      <c r="J135" s="9">
        <v>-13407026.05</v>
      </c>
      <c r="K135" s="9">
        <v>-1784175.72</v>
      </c>
      <c r="L135" s="2">
        <f t="shared" si="13"/>
        <v>-554554.04</v>
      </c>
      <c r="M135" s="1">
        <f t="shared" si="14"/>
        <v>0.0365049486140819</v>
      </c>
      <c r="N135" s="9">
        <v>-4110658.84</v>
      </c>
      <c r="O135" s="9">
        <v>3556104.8</v>
      </c>
      <c r="P135" s="17"/>
    </row>
    <row r="136" spans="1:15" s="6" customFormat="1" ht="15">
      <c r="A136" s="18" t="s">
        <v>123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4"/>
    </row>
    <row r="137" spans="1:15" s="4" customFormat="1" ht="15">
      <c r="A137" s="25" t="s">
        <v>101</v>
      </c>
      <c r="B137" s="3" t="s">
        <v>190</v>
      </c>
      <c r="C137" s="5">
        <v>30975848.92</v>
      </c>
      <c r="D137" s="5">
        <v>-1678874.88</v>
      </c>
      <c r="E137" s="1">
        <f t="shared" si="10"/>
        <v>-0.05419947922447446</v>
      </c>
      <c r="F137" s="5">
        <v>15784647.15</v>
      </c>
      <c r="G137" s="5">
        <v>-2233428.92</v>
      </c>
      <c r="H137" s="1">
        <f t="shared" si="11"/>
        <v>-0.14149375014695845</v>
      </c>
      <c r="I137" s="2">
        <f t="shared" si="12"/>
        <v>15191201.770000001</v>
      </c>
      <c r="J137" s="5">
        <v>13407026.05</v>
      </c>
      <c r="K137" s="5">
        <v>1784175.72</v>
      </c>
      <c r="L137" s="2">
        <f t="shared" si="13"/>
        <v>554554.04</v>
      </c>
      <c r="M137" s="1">
        <f t="shared" si="14"/>
        <v>0.0365049486140819</v>
      </c>
      <c r="N137" s="5">
        <v>4110658.84</v>
      </c>
      <c r="O137" s="5">
        <v>-3556104.8</v>
      </c>
    </row>
    <row r="138" spans="1:15" s="4" customFormat="1" ht="30">
      <c r="A138" s="25" t="s">
        <v>67</v>
      </c>
      <c r="B138" s="3" t="s">
        <v>177</v>
      </c>
      <c r="C138" s="5">
        <v>8309625.15</v>
      </c>
      <c r="D138" s="5">
        <v>-2170000</v>
      </c>
      <c r="E138" s="1">
        <f t="shared" si="10"/>
        <v>-0.26114294698359525</v>
      </c>
      <c r="F138" s="5">
        <v>12609625.15</v>
      </c>
      <c r="G138" s="5">
        <v>-2170000</v>
      </c>
      <c r="H138" s="1">
        <f t="shared" si="11"/>
        <v>-0.17209076195258666</v>
      </c>
      <c r="I138" s="2">
        <f t="shared" si="12"/>
        <v>-4300000</v>
      </c>
      <c r="J138" s="5">
        <v>-4300000</v>
      </c>
      <c r="K138" s="5">
        <v>0</v>
      </c>
      <c r="L138" s="2">
        <f t="shared" si="13"/>
        <v>0</v>
      </c>
      <c r="M138" s="1">
        <f t="shared" si="14"/>
        <v>0</v>
      </c>
      <c r="N138" s="5">
        <v>0</v>
      </c>
      <c r="O138" s="5">
        <v>0</v>
      </c>
    </row>
    <row r="139" spans="1:15" s="4" customFormat="1" ht="30">
      <c r="A139" s="25" t="s">
        <v>49</v>
      </c>
      <c r="B139" s="3" t="s">
        <v>182</v>
      </c>
      <c r="C139" s="5">
        <v>14779625.15</v>
      </c>
      <c r="D139" s="5">
        <v>0</v>
      </c>
      <c r="E139" s="1">
        <f t="shared" si="10"/>
        <v>0</v>
      </c>
      <c r="F139" s="5">
        <v>14779625.15</v>
      </c>
      <c r="G139" s="5">
        <v>0</v>
      </c>
      <c r="H139" s="1">
        <f t="shared" si="11"/>
        <v>0</v>
      </c>
      <c r="I139" s="2">
        <f t="shared" si="12"/>
        <v>0</v>
      </c>
      <c r="J139" s="5">
        <v>0</v>
      </c>
      <c r="K139" s="5">
        <v>0</v>
      </c>
      <c r="L139" s="2">
        <f t="shared" si="13"/>
        <v>0</v>
      </c>
      <c r="M139" s="1">
        <f t="shared" si="14"/>
      </c>
      <c r="N139" s="5">
        <v>0</v>
      </c>
      <c r="O139" s="5">
        <v>0</v>
      </c>
    </row>
    <row r="140" spans="1:15" s="4" customFormat="1" ht="30">
      <c r="A140" s="25" t="s">
        <v>107</v>
      </c>
      <c r="B140" s="3" t="s">
        <v>181</v>
      </c>
      <c r="C140" s="5">
        <v>23779625.15</v>
      </c>
      <c r="D140" s="5">
        <v>0</v>
      </c>
      <c r="E140" s="1">
        <f t="shared" si="10"/>
        <v>0</v>
      </c>
      <c r="F140" s="5">
        <v>23779625.15</v>
      </c>
      <c r="G140" s="5">
        <v>0</v>
      </c>
      <c r="H140" s="1">
        <f t="shared" si="11"/>
        <v>0</v>
      </c>
      <c r="I140" s="2">
        <f t="shared" si="12"/>
        <v>0</v>
      </c>
      <c r="J140" s="5">
        <v>0</v>
      </c>
      <c r="K140" s="5">
        <v>0</v>
      </c>
      <c r="L140" s="2">
        <f t="shared" si="13"/>
        <v>0</v>
      </c>
      <c r="M140" s="1">
        <f t="shared" si="14"/>
      </c>
      <c r="N140" s="5">
        <v>0</v>
      </c>
      <c r="O140" s="5">
        <v>0</v>
      </c>
    </row>
    <row r="141" spans="1:15" s="4" customFormat="1" ht="45">
      <c r="A141" s="25" t="s">
        <v>75</v>
      </c>
      <c r="B141" s="3" t="s">
        <v>180</v>
      </c>
      <c r="C141" s="5">
        <v>-9000000</v>
      </c>
      <c r="D141" s="5">
        <v>0</v>
      </c>
      <c r="E141" s="1">
        <f t="shared" si="10"/>
        <v>0</v>
      </c>
      <c r="F141" s="5">
        <v>-9000000</v>
      </c>
      <c r="G141" s="5">
        <v>0</v>
      </c>
      <c r="H141" s="1">
        <f t="shared" si="11"/>
        <v>0</v>
      </c>
      <c r="I141" s="2">
        <f t="shared" si="12"/>
        <v>0</v>
      </c>
      <c r="J141" s="5">
        <v>0</v>
      </c>
      <c r="K141" s="5">
        <v>0</v>
      </c>
      <c r="L141" s="2">
        <f t="shared" si="13"/>
        <v>0</v>
      </c>
      <c r="M141" s="1">
        <f t="shared" si="14"/>
      </c>
      <c r="N141" s="5">
        <v>0</v>
      </c>
      <c r="O141" s="5">
        <v>0</v>
      </c>
    </row>
    <row r="142" spans="1:15" s="4" customFormat="1" ht="30">
      <c r="A142" s="25" t="s">
        <v>73</v>
      </c>
      <c r="B142" s="3" t="s">
        <v>179</v>
      </c>
      <c r="C142" s="5">
        <v>-6470000</v>
      </c>
      <c r="D142" s="5">
        <v>-2170000</v>
      </c>
      <c r="E142" s="1">
        <f t="shared" si="10"/>
        <v>0.33539412673879443</v>
      </c>
      <c r="F142" s="5">
        <v>-2170000</v>
      </c>
      <c r="G142" s="5">
        <v>-2170000</v>
      </c>
      <c r="H142" s="1">
        <f t="shared" si="11"/>
        <v>1</v>
      </c>
      <c r="I142" s="2">
        <f t="shared" si="12"/>
        <v>-4300000</v>
      </c>
      <c r="J142" s="5">
        <v>-4300000</v>
      </c>
      <c r="K142" s="5">
        <v>0</v>
      </c>
      <c r="L142" s="2">
        <f t="shared" si="13"/>
        <v>0</v>
      </c>
      <c r="M142" s="1">
        <f t="shared" si="14"/>
        <v>0</v>
      </c>
      <c r="N142" s="5">
        <v>0</v>
      </c>
      <c r="O142" s="5">
        <v>0</v>
      </c>
    </row>
    <row r="143" spans="1:15" s="4" customFormat="1" ht="45">
      <c r="A143" s="25" t="s">
        <v>97</v>
      </c>
      <c r="B143" s="3" t="s">
        <v>191</v>
      </c>
      <c r="C143" s="5">
        <v>-6470000</v>
      </c>
      <c r="D143" s="5">
        <v>-2170000</v>
      </c>
      <c r="E143" s="1">
        <f t="shared" si="10"/>
        <v>0.33539412673879443</v>
      </c>
      <c r="F143" s="5">
        <v>-2170000</v>
      </c>
      <c r="G143" s="5">
        <v>-2170000</v>
      </c>
      <c r="H143" s="1">
        <f t="shared" si="11"/>
        <v>1</v>
      </c>
      <c r="I143" s="2">
        <f t="shared" si="12"/>
        <v>-4300000</v>
      </c>
      <c r="J143" s="5">
        <v>-4300000</v>
      </c>
      <c r="K143" s="5">
        <v>0</v>
      </c>
      <c r="L143" s="2">
        <f t="shared" si="13"/>
        <v>0</v>
      </c>
      <c r="M143" s="1">
        <f t="shared" si="14"/>
        <v>0</v>
      </c>
      <c r="N143" s="5">
        <v>0</v>
      </c>
      <c r="O143" s="5">
        <v>0</v>
      </c>
    </row>
    <row r="144" spans="1:15" s="4" customFormat="1" ht="60">
      <c r="A144" s="25" t="s">
        <v>71</v>
      </c>
      <c r="B144" s="3" t="s">
        <v>178</v>
      </c>
      <c r="C144" s="5">
        <v>-6470000</v>
      </c>
      <c r="D144" s="5">
        <v>-2170000</v>
      </c>
      <c r="E144" s="1">
        <f t="shared" si="10"/>
        <v>0.33539412673879443</v>
      </c>
      <c r="F144" s="5">
        <v>-2170000</v>
      </c>
      <c r="G144" s="5">
        <v>-2170000</v>
      </c>
      <c r="H144" s="1">
        <f t="shared" si="11"/>
        <v>1</v>
      </c>
      <c r="I144" s="2">
        <f t="shared" si="12"/>
        <v>-4300000</v>
      </c>
      <c r="J144" s="5">
        <v>-4300000</v>
      </c>
      <c r="K144" s="5">
        <v>0</v>
      </c>
      <c r="L144" s="2">
        <f t="shared" si="13"/>
        <v>0</v>
      </c>
      <c r="M144" s="1">
        <f t="shared" si="14"/>
        <v>0</v>
      </c>
      <c r="N144" s="5">
        <v>0</v>
      </c>
      <c r="O144" s="5">
        <v>0</v>
      </c>
    </row>
    <row r="145" spans="1:15" s="4" customFormat="1" ht="15">
      <c r="A145" s="25" t="s">
        <v>81</v>
      </c>
      <c r="B145" s="3" t="s">
        <v>177</v>
      </c>
      <c r="C145" s="5">
        <v>22666223.77</v>
      </c>
      <c r="D145" s="5">
        <v>491125.12</v>
      </c>
      <c r="E145" s="1">
        <f t="shared" si="10"/>
        <v>0.021667708083339017</v>
      </c>
      <c r="F145" s="5">
        <v>3175022</v>
      </c>
      <c r="G145" s="5">
        <v>-63428.92</v>
      </c>
      <c r="H145" s="1">
        <f t="shared" si="11"/>
        <v>-0.01997747417183251</v>
      </c>
      <c r="I145" s="2">
        <f t="shared" si="12"/>
        <v>19491201.77</v>
      </c>
      <c r="J145" s="5">
        <v>17707026.05</v>
      </c>
      <c r="K145" s="5">
        <v>1784175.72</v>
      </c>
      <c r="L145" s="2">
        <f t="shared" si="13"/>
        <v>554554.04</v>
      </c>
      <c r="M145" s="1">
        <f t="shared" si="14"/>
        <v>0.028451505789322096</v>
      </c>
      <c r="N145" s="5">
        <v>4110658.84</v>
      </c>
      <c r="O145" s="5">
        <v>-3556104.8</v>
      </c>
    </row>
    <row r="146" spans="1:15" s="4" customFormat="1" ht="15">
      <c r="A146" s="25" t="s">
        <v>69</v>
      </c>
      <c r="B146" s="3" t="s">
        <v>176</v>
      </c>
      <c r="C146" s="5">
        <v>-1200776970.73</v>
      </c>
      <c r="D146" s="5">
        <v>-933541062.57</v>
      </c>
      <c r="E146" s="1">
        <f t="shared" si="10"/>
        <v>0.7774475071773431</v>
      </c>
      <c r="F146" s="5">
        <v>-1034094878</v>
      </c>
      <c r="G146" s="5">
        <v>-777184339.21</v>
      </c>
      <c r="H146" s="1">
        <f t="shared" si="11"/>
        <v>0.751559992940996</v>
      </c>
      <c r="I146" s="2">
        <f t="shared" si="12"/>
        <v>-224359543.03</v>
      </c>
      <c r="J146" s="5">
        <v>-166925762</v>
      </c>
      <c r="K146" s="5">
        <v>-57433781.03</v>
      </c>
      <c r="L146" s="2">
        <f t="shared" si="13"/>
        <v>-202770260.37</v>
      </c>
      <c r="M146" s="1">
        <f t="shared" si="14"/>
        <v>0.9037737269008735</v>
      </c>
      <c r="N146" s="5">
        <v>-153125553.91</v>
      </c>
      <c r="O146" s="5">
        <v>-49644706.46</v>
      </c>
    </row>
    <row r="147" spans="1:15" s="4" customFormat="1" ht="15">
      <c r="A147" s="25" t="s">
        <v>51</v>
      </c>
      <c r="B147" s="3" t="s">
        <v>175</v>
      </c>
      <c r="C147" s="5">
        <v>1223443194.5</v>
      </c>
      <c r="D147" s="5">
        <v>934032187.69</v>
      </c>
      <c r="E147" s="1">
        <f t="shared" si="10"/>
        <v>0.7634454888375286</v>
      </c>
      <c r="F147" s="5">
        <v>1037269900</v>
      </c>
      <c r="G147" s="5">
        <v>777120910.29</v>
      </c>
      <c r="H147" s="1">
        <f t="shared" si="11"/>
        <v>0.7491983622488225</v>
      </c>
      <c r="I147" s="2">
        <f t="shared" si="12"/>
        <v>243850744.8</v>
      </c>
      <c r="J147" s="5">
        <v>184632788.05</v>
      </c>
      <c r="K147" s="5">
        <v>59217956.75</v>
      </c>
      <c r="L147" s="2">
        <f t="shared" si="13"/>
        <v>203324814.41</v>
      </c>
      <c r="M147" s="1">
        <f t="shared" si="14"/>
        <v>0.8338084617160455</v>
      </c>
      <c r="N147" s="5">
        <v>157236212.75</v>
      </c>
      <c r="O147" s="5">
        <v>46088601.66</v>
      </c>
    </row>
    <row r="148" s="4" customFormat="1" ht="15">
      <c r="A148" s="30"/>
    </row>
    <row r="149" s="4" customFormat="1" ht="15">
      <c r="A149" s="30"/>
    </row>
    <row r="150" s="4" customFormat="1" ht="15">
      <c r="A150" s="30"/>
    </row>
    <row r="151" s="4" customFormat="1" ht="15">
      <c r="A151" s="30"/>
    </row>
    <row r="152" s="4" customFormat="1" ht="15">
      <c r="A152" s="30"/>
    </row>
    <row r="153" s="4" customFormat="1" ht="15">
      <c r="A153" s="30"/>
    </row>
    <row r="154" s="4" customFormat="1" ht="15">
      <c r="A154" s="30"/>
    </row>
    <row r="155" s="4" customFormat="1" ht="15">
      <c r="A155" s="30"/>
    </row>
  </sheetData>
  <sheetProtection/>
  <mergeCells count="3">
    <mergeCell ref="A5:O5"/>
    <mergeCell ref="A85:O85"/>
    <mergeCell ref="A136:O1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2017-10-18T03:49:33Z</cp:lastPrinted>
  <dcterms:created xsi:type="dcterms:W3CDTF">2017-02-13T05:37:15Z</dcterms:created>
  <dcterms:modified xsi:type="dcterms:W3CDTF">2017-12-19T03:10:54Z</dcterms:modified>
  <cp:category/>
  <cp:version/>
  <cp:contentType/>
  <cp:contentStatus/>
</cp:coreProperties>
</file>