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20" yWindow="90" windowWidth="14100" windowHeight="11085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Бюджет!$A$1:$E$26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20" i="1" l="1"/>
  <c r="D12" i="1"/>
  <c r="C12" i="1"/>
  <c r="E6" i="1"/>
  <c r="E14" i="1"/>
  <c r="D9" i="1"/>
  <c r="C9" i="1"/>
  <c r="D4" i="1"/>
  <c r="C4" i="1"/>
  <c r="E10" i="1"/>
  <c r="E11" i="1"/>
  <c r="D25" i="1" l="1"/>
  <c r="E21" i="1"/>
  <c r="E7" i="1"/>
  <c r="E15" i="1"/>
  <c r="C25" i="1"/>
  <c r="E4" i="1"/>
  <c r="E5" i="1"/>
  <c r="E8" i="1"/>
  <c r="E12" i="1"/>
  <c r="E13" i="1"/>
  <c r="E16" i="1"/>
  <c r="E17" i="1"/>
  <c r="E18" i="1"/>
  <c r="E19" i="1"/>
  <c r="E22" i="1"/>
  <c r="E23" i="1"/>
  <c r="E24" i="1"/>
  <c r="E25" i="1" l="1"/>
  <c r="E9" i="1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<sst xmlns="http://schemas.openxmlformats.org/spreadsheetml/2006/main" count="49" uniqueCount="39">
  <si>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</si>
  <si>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</si>
  <si>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</si>
  <si>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</si>
  <si>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</si>
  <si>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</si>
  <si>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</si>
  <si>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</si>
  <si>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</si>
  <si>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</si>
  <si>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</si>
  <si>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</si>
  <si>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</si>
  <si>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</si>
  <si>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</si>
  <si>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</si>
  <si>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</si>
  <si>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</si>
  <si>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</si>
  <si>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</si>
  <si>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</si>
  <si>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</si>
  <si>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</si>
  <si>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</si>
  <si>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</si>
  <si>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</si>
  <si>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</si>
  <si>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План на 2020 год</t>
  </si>
  <si>
    <t>Муниципальная программа "Экономическое развитие Тулунского муниципального района" на 2017-2022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</si>
  <si>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</si>
  <si>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</si>
  <si>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Муниципальная программа "Развитие сферы культуры в Тулунском районе" на 2017 - 2022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</si>
  <si>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</si>
  <si>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</si>
  <si>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</si>
  <si>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</si>
  <si>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3.5</t>
  </si>
  <si>
    <t>4.6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</si>
  <si>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01.10.2020г.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</si>
</sst>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 vertical="top" wrapText="1"/>
    </xf>
    <xf numFmtId="4" fontId="2" fillId="0" borderId="1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5"/>
  <sheetViews>
    <sheetView showGridLines="0" tabSelected="1" view="pageBreakPreview" topLeftCell="A17" zoomScale="85" zoomScaleNormal="100" zoomScaleSheetLayoutView="85" workbookViewId="0">
      <selection activeCell="B22" sqref="B22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0" t="s">
        <v>38</v>
      </c>
      <c r="B1" s="20"/>
      <c r="C1" s="20"/>
      <c r="D1" s="20"/>
      <c r="E1" s="20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27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12">
        <f>+C5+C6+C7+C8</f>
        <v>321917321.95999998</v>
      </c>
      <c r="D4" s="12">
        <f>+D5+D6+D7+D8</f>
        <v>171879617.38999999</v>
      </c>
      <c r="E4" s="13">
        <f t="shared" ref="E4:E24" si="0">D4/C4</f>
        <v>0.53392472434694582</v>
      </c>
    </row>
    <row r="5" spans="1:6" ht="31.5" outlineLevel="1" x14ac:dyDescent="0.25">
      <c r="A5" s="14" t="s">
        <v>35</v>
      </c>
      <c r="B5" s="5" t="s">
        <v>28</v>
      </c>
      <c r="C5" s="21">
        <v>103477792.38</v>
      </c>
      <c r="D5" s="21">
        <v>64796647.960000001</v>
      </c>
      <c r="E5" s="15">
        <f t="shared" si="0"/>
        <v>0.62618892875147747</v>
      </c>
    </row>
    <row r="6" spans="1:6" ht="31.5" outlineLevel="1" x14ac:dyDescent="0.25">
      <c r="A6" s="14" t="s">
        <v>25</v>
      </c>
      <c r="B6" s="5" t="s">
        <v>34</v>
      </c>
      <c r="C6" s="21">
        <v>25000</v>
      </c>
      <c r="D6" s="21">
        <v>0</v>
      </c>
      <c r="E6" s="15">
        <f t="shared" si="0"/>
        <v>0</v>
      </c>
    </row>
    <row r="7" spans="1:6" ht="47.25" outlineLevel="1" x14ac:dyDescent="0.25">
      <c r="A7" s="14" t="s">
        <v>7</v>
      </c>
      <c r="B7" s="5" t="s">
        <v>29</v>
      </c>
      <c r="C7" s="21">
        <v>27995544.879999999</v>
      </c>
      <c r="D7" s="21">
        <v>3278903.23</v>
      </c>
      <c r="E7" s="15">
        <f>D7/C7</f>
        <v>0.11712232228573077</v>
      </c>
    </row>
    <row r="8" spans="1:6" ht="31.5" outlineLevel="1" x14ac:dyDescent="0.25">
      <c r="A8" s="14" t="s">
        <v>8</v>
      </c>
      <c r="B8" s="5" t="s">
        <v>30</v>
      </c>
      <c r="C8" s="21">
        <v>190418984.69999999</v>
      </c>
      <c r="D8" s="21">
        <v>103804066.2</v>
      </c>
      <c r="E8" s="15">
        <f t="shared" si="0"/>
        <v>0.54513506814218404</v>
      </c>
    </row>
    <row r="9" spans="1:6" ht="31.5" x14ac:dyDescent="0.25">
      <c r="A9" s="10" t="s">
        <v>9</v>
      </c>
      <c r="B9" s="11" t="s">
        <v>0</v>
      </c>
      <c r="C9" s="12">
        <f>+C10+C11</f>
        <v>213530620.41</v>
      </c>
      <c r="D9" s="12">
        <f>+D10+D11</f>
        <v>143044959.76999998</v>
      </c>
      <c r="E9" s="13">
        <f t="shared" si="0"/>
        <v>0.66990373322261443</v>
      </c>
    </row>
    <row r="10" spans="1:6" ht="31.5" outlineLevel="1" x14ac:dyDescent="0.25">
      <c r="A10" s="14" t="s">
        <v>10</v>
      </c>
      <c r="B10" s="5" t="s">
        <v>28</v>
      </c>
      <c r="C10" s="21">
        <v>833500</v>
      </c>
      <c r="D10" s="21">
        <v>610281.1</v>
      </c>
      <c r="E10" s="15">
        <f t="shared" si="0"/>
        <v>0.73219088182363523</v>
      </c>
    </row>
    <row r="11" spans="1:6" ht="31.5" outlineLevel="1" x14ac:dyDescent="0.25">
      <c r="A11" s="14" t="s">
        <v>11</v>
      </c>
      <c r="B11" s="5" t="s">
        <v>34</v>
      </c>
      <c r="C11" s="21">
        <v>212697120.41</v>
      </c>
      <c r="D11" s="21">
        <v>142434678.66999999</v>
      </c>
      <c r="E11" s="15">
        <f t="shared" si="0"/>
        <v>0.66965964746226714</v>
      </c>
    </row>
    <row r="12" spans="1:6" ht="31.5" x14ac:dyDescent="0.25">
      <c r="A12" s="10" t="s">
        <v>12</v>
      </c>
      <c r="B12" s="11" t="s">
        <v>24</v>
      </c>
      <c r="C12" s="12">
        <f>+C13+C14+C15+C16+C17</f>
        <v>838497959.94000006</v>
      </c>
      <c r="D12" s="12">
        <f>+D13+D14+D15+D16+D17</f>
        <v>576043614.87</v>
      </c>
      <c r="E12" s="13">
        <f t="shared" si="0"/>
        <v>0.68699465280895811</v>
      </c>
    </row>
    <row r="13" spans="1:6" ht="31.5" outlineLevel="1" x14ac:dyDescent="0.25">
      <c r="A13" s="14" t="s">
        <v>13</v>
      </c>
      <c r="B13" s="5" t="s">
        <v>28</v>
      </c>
      <c r="C13" s="21">
        <v>1528032</v>
      </c>
      <c r="D13" s="21">
        <v>1164504.1100000001</v>
      </c>
      <c r="E13" s="15">
        <f>D13/C13</f>
        <v>0.76209405954849119</v>
      </c>
    </row>
    <row r="14" spans="1:6" ht="31.5" outlineLevel="1" x14ac:dyDescent="0.25">
      <c r="A14" s="14" t="s">
        <v>14</v>
      </c>
      <c r="B14" s="5" t="s">
        <v>34</v>
      </c>
      <c r="C14" s="21">
        <v>40000</v>
      </c>
      <c r="D14" s="21">
        <v>0</v>
      </c>
      <c r="E14" s="15">
        <f>D14/C14</f>
        <v>0</v>
      </c>
    </row>
    <row r="15" spans="1:6" ht="47.25" outlineLevel="1" x14ac:dyDescent="0.25">
      <c r="A15" s="14" t="s">
        <v>15</v>
      </c>
      <c r="B15" s="5" t="s">
        <v>29</v>
      </c>
      <c r="C15" s="21">
        <v>135000</v>
      </c>
      <c r="D15" s="21">
        <v>0</v>
      </c>
      <c r="E15" s="15">
        <f>D15/C15</f>
        <v>0</v>
      </c>
    </row>
    <row r="16" spans="1:6" ht="31.5" outlineLevel="1" x14ac:dyDescent="0.25">
      <c r="A16" s="14" t="s">
        <v>16</v>
      </c>
      <c r="B16" s="5" t="s">
        <v>30</v>
      </c>
      <c r="C16" s="21">
        <v>9721000</v>
      </c>
      <c r="D16" s="21">
        <v>8289618.9000000004</v>
      </c>
      <c r="E16" s="15">
        <f>D16/C16</f>
        <v>0.85275371875321471</v>
      </c>
    </row>
    <row r="17" spans="1:5" ht="31.5" outlineLevel="1" x14ac:dyDescent="0.25">
      <c r="A17" s="14" t="s">
        <v>36</v>
      </c>
      <c r="B17" s="5" t="s">
        <v>33</v>
      </c>
      <c r="C17" s="21">
        <v>827073927.94000006</v>
      </c>
      <c r="D17" s="21">
        <v>566589491.86000001</v>
      </c>
      <c r="E17" s="15">
        <f>D17/C17</f>
        <v>0.68505301971156218</v>
      </c>
    </row>
    <row r="18" spans="1:5" ht="31.5" x14ac:dyDescent="0.25">
      <c r="A18" s="10" t="s">
        <v>17</v>
      </c>
      <c r="B18" s="11" t="s">
        <v>23</v>
      </c>
      <c r="C18" s="12">
        <f>C19+C22+C23+C24+C21+C20</f>
        <v>67558289.730000004</v>
      </c>
      <c r="D18" s="12">
        <f>D19+D22+D23+D24+D21+D20</f>
        <v>49856998.439999998</v>
      </c>
      <c r="E18" s="13">
        <f t="shared" si="0"/>
        <v>0.73798491109316</v>
      </c>
    </row>
    <row r="19" spans="1:5" ht="31.5" outlineLevel="1" x14ac:dyDescent="0.25">
      <c r="A19" s="14" t="s">
        <v>18</v>
      </c>
      <c r="B19" s="5" t="s">
        <v>28</v>
      </c>
      <c r="C19" s="21">
        <v>277800</v>
      </c>
      <c r="D19" s="21">
        <v>211601.68</v>
      </c>
      <c r="E19" s="15">
        <f t="shared" si="0"/>
        <v>0.76170511159107268</v>
      </c>
    </row>
    <row r="20" spans="1:5" ht="45.75" customHeight="1" outlineLevel="1" x14ac:dyDescent="0.25">
      <c r="A20" s="14" t="s">
        <v>19</v>
      </c>
      <c r="B20" s="5" t="s">
        <v>34</v>
      </c>
      <c r="C20" s="21">
        <v>35000</v>
      </c>
      <c r="D20" s="21">
        <v>0</v>
      </c>
      <c r="E20" s="15">
        <f t="shared" si="0"/>
        <v>0</v>
      </c>
    </row>
    <row r="21" spans="1:5" ht="47.25" outlineLevel="1" x14ac:dyDescent="0.25">
      <c r="A21" s="14" t="s">
        <v>20</v>
      </c>
      <c r="B21" s="5" t="s">
        <v>29</v>
      </c>
      <c r="C21" s="21">
        <v>65000</v>
      </c>
      <c r="D21" s="21">
        <v>28015</v>
      </c>
      <c r="E21" s="15">
        <f t="shared" si="0"/>
        <v>0.43099999999999999</v>
      </c>
    </row>
    <row r="22" spans="1:5" ht="31.5" outlineLevel="1" x14ac:dyDescent="0.25">
      <c r="A22" s="14" t="s">
        <v>26</v>
      </c>
      <c r="B22" s="5" t="s">
        <v>30</v>
      </c>
      <c r="C22" s="21">
        <v>130500</v>
      </c>
      <c r="D22" s="21">
        <v>36000</v>
      </c>
      <c r="E22" s="15">
        <f t="shared" si="0"/>
        <v>0.27586206896551724</v>
      </c>
    </row>
    <row r="23" spans="1:5" ht="31.5" outlineLevel="1" x14ac:dyDescent="0.25">
      <c r="A23" s="14" t="s">
        <v>21</v>
      </c>
      <c r="B23" s="5" t="s">
        <v>31</v>
      </c>
      <c r="C23" s="21">
        <v>58906802.490000002</v>
      </c>
      <c r="D23" s="21">
        <v>44302651.890000001</v>
      </c>
      <c r="E23" s="15">
        <f t="shared" si="0"/>
        <v>0.75208040527273234</v>
      </c>
    </row>
    <row r="24" spans="1:5" ht="63" outlineLevel="1" x14ac:dyDescent="0.25">
      <c r="A24" s="14" t="s">
        <v>37</v>
      </c>
      <c r="B24" s="5" t="s">
        <v>32</v>
      </c>
      <c r="C24" s="21">
        <v>8143187.2400000002</v>
      </c>
      <c r="D24" s="21">
        <v>5278729.87</v>
      </c>
      <c r="E24" s="15">
        <f t="shared" si="0"/>
        <v>0.64823879329096701</v>
      </c>
    </row>
    <row r="25" spans="1:5" x14ac:dyDescent="0.25">
      <c r="A25" s="16"/>
      <c r="B25" s="17" t="s">
        <v>22</v>
      </c>
      <c r="C25" s="18">
        <f>C4+C9+C12+C18</f>
        <v>1441504192.04</v>
      </c>
      <c r="D25" s="18">
        <f>D4+D9+D12+D18</f>
        <v>940825190.47000003</v>
      </c>
      <c r="E25" s="19">
        <f>D25/C25</f>
        <v>0.65266906309759332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2020-05-07T05:48:27Z</cp:lastPrinted>
  <dcterms:created xsi:type="dcterms:W3CDTF">2017-06-23T05:02:34Z</dcterms:created>
  <dcterms:modified xsi:type="dcterms:W3CDTF">2020-12-01T08:21:57Z</dcterms:modified>
</cp:coreProperties>
</file>