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0" windowWidth="15315" windowHeight="11640"/>
  </bookViews>
  <sheets>
    <sheet name="Бюджет" sheetId="1" r:id="rId1"/>
  </sheets>
  <definedNames>
    <definedName name="APPT" localSheetId="0">Бюджет!$B$11</definedName>
    <definedName name="FIO" localSheetId="0">Бюджет!#REF!</definedName>
    <definedName name="LAST_CELL" localSheetId="0">Бюджет!#REF!</definedName>
    <definedName name="SIGN" localSheetId="0">Бюджет!$B$11:$E$12</definedName>
    <definedName name="_xlnm.Print_Area" localSheetId="0">Бюджет!$A$1:$E$25</definedName>
  </definedNames>
  <calcPr calcId="145621"/>
</workbook>
</file>

<file path=xl/calcChain.xml><?xml version="1.0" encoding="utf-8"?>
<calcChain xmlns="http://schemas.openxmlformats.org/spreadsheetml/2006/main">
  <c r="D18" i="1" l="1"/>
  <c r="D12" i="1"/>
  <c r="D9" i="1"/>
  <c r="D4" i="1"/>
  <c r="E6" i="1" l="1"/>
  <c r="E14" i="1"/>
  <c r="E20" i="1"/>
  <c r="C4" i="1"/>
  <c r="C12" i="1"/>
  <c r="C18" i="1"/>
  <c r="C25" i="1" l="1"/>
  <c r="E21" i="1"/>
  <c r="E7" i="1"/>
  <c r="E15" i="1"/>
  <c r="C9" i="1"/>
  <c r="E10" i="1"/>
  <c r="E11" i="1"/>
  <c r="D25" i="1" l="1"/>
  <c r="E22" i="1"/>
  <c r="E8" i="1"/>
  <c r="E16" i="1"/>
  <c r="E4" i="1"/>
  <c r="E5" i="1"/>
  <c r="E12" i="1"/>
  <c r="E13" i="1"/>
  <c r="E17" i="1"/>
  <c r="E18" i="1"/>
  <c r="E19" i="1"/>
  <c r="E23" i="1"/>
  <c r="E24" i="1"/>
  <c r="E25" i="1" l="1"/>
  <c r="E9" i="1"/>
</calcChain>
</file>

<file path=xl/sharedStrings.xml><?xml version="1.0" encoding="utf-8"?>
<sst xmlns="http://schemas.openxmlformats.org/spreadsheetml/2006/main" count="49" uniqueCount="39">
  <si>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</si>
  <si>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</si>
  <si>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</si>
  <si>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</si>
  <si>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</si>
  <si>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</si>
  <si>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</si>
  <si>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</si>
  <si>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</si>
  <si>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</si>
  <si>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</si>
  <si>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</si>
  <si>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</si>
  <si>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</si>
  <si>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</si>
  <si>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</si>
  <si>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</si>
  <si>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</si>
  <si>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</si>
  <si>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</si>
  <si>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</si>
  <si>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</si>
  <si>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</si>
  <si>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</si>
  <si>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</si>
  <si>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</si>
  <si>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</si>
  <si>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</si>
  <si>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</si>
  <si>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</si>
  <si>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</si>
  <si>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</si>
  <si>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</si>
  <si>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</si>
  <si>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План на 2021 год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</si>
  <si>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01.10.2021г.</t>
  </si>
  <si>
    <t>1.4</t>
  </si>
  <si>
    <t>3.5</t>
  </si>
  <si>
    <t>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</si>
</sst>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5"/>
  <sheetViews>
    <sheetView showGridLines="0" tabSelected="1" view="pageBreakPreview" topLeftCell="B1" zoomScale="115" zoomScaleNormal="100" zoomScaleSheetLayoutView="115" workbookViewId="0">
      <selection activeCell="E27" sqref="E27"/>
    </sheetView>
  </sheetViews>
  <sheetFormatPr defaultRowHeight="15.75" outlineLevelRow="1" x14ac:dyDescent="0.25"/>
  <cols>
    <col min="1" max="1" width="8.140625" style="2" customWidth="1"/>
    <col min="2" max="2" width="73.42578125" style="6" customWidth="1"/>
    <col min="3" max="3" width="21.28515625" style="1" customWidth="1"/>
    <col min="4" max="4" width="20.85546875" style="1" customWidth="1"/>
    <col min="5" max="5" width="18.7109375" style="1" customWidth="1"/>
    <col min="6" max="6" width="9.140625" style="1" customWidth="1"/>
    <col min="7" max="16384" width="9.140625" style="1"/>
  </cols>
  <sheetData>
    <row r="1" spans="1:6" ht="41.25" customHeight="1" x14ac:dyDescent="0.25">
      <c r="A1" s="22" t="s">
        <v>35</v>
      </c>
      <c r="B1" s="22"/>
      <c r="C1" s="22"/>
      <c r="D1" s="22"/>
      <c r="E1" s="22"/>
    </row>
    <row r="2" spans="1:6" x14ac:dyDescent="0.25">
      <c r="B2" s="3" t="s">
        <v>1</v>
      </c>
      <c r="C2" s="3"/>
      <c r="D2" s="3"/>
      <c r="E2" s="3"/>
      <c r="F2" s="4"/>
    </row>
    <row r="3" spans="1:6" x14ac:dyDescent="0.25">
      <c r="A3" s="7" t="s">
        <v>4</v>
      </c>
      <c r="B3" s="8" t="s">
        <v>2</v>
      </c>
      <c r="C3" s="8" t="s">
        <v>34</v>
      </c>
      <c r="D3" s="8" t="s">
        <v>5</v>
      </c>
      <c r="E3" s="9" t="s">
        <v>6</v>
      </c>
    </row>
    <row r="4" spans="1:6" x14ac:dyDescent="0.25">
      <c r="A4" s="10">
        <v>1</v>
      </c>
      <c r="B4" s="11" t="s">
        <v>3</v>
      </c>
      <c r="C4" s="19">
        <f>+SUM(C5:C8)</f>
        <v>297831076.31</v>
      </c>
      <c r="D4" s="19">
        <f>+SUM(D5:D8)</f>
        <v>145642576.10000002</v>
      </c>
      <c r="E4" s="12">
        <f t="shared" ref="E4:E24" si="0">D4/C4</f>
        <v>0.48901067646952567</v>
      </c>
    </row>
    <row r="5" spans="1:6" ht="31.5" outlineLevel="1" x14ac:dyDescent="0.25">
      <c r="A5" s="13" t="s">
        <v>29</v>
      </c>
      <c r="B5" s="5" t="s">
        <v>30</v>
      </c>
      <c r="C5" s="21">
        <v>91562338.870000005</v>
      </c>
      <c r="D5" s="21">
        <v>68833022.180000007</v>
      </c>
      <c r="E5" s="14">
        <f t="shared" si="0"/>
        <v>0.75176129213703213</v>
      </c>
    </row>
    <row r="6" spans="1:6" ht="31.5" outlineLevel="1" x14ac:dyDescent="0.25">
      <c r="A6" s="13" t="s">
        <v>24</v>
      </c>
      <c r="B6" s="5" t="s">
        <v>28</v>
      </c>
      <c r="C6" s="21">
        <v>25000</v>
      </c>
      <c r="D6" s="21">
        <v>0</v>
      </c>
      <c r="E6" s="14">
        <f t="shared" si="0"/>
        <v>0</v>
      </c>
    </row>
    <row r="7" spans="1:6" ht="47.25" outlineLevel="1" x14ac:dyDescent="0.25">
      <c r="A7" s="13" t="s">
        <v>7</v>
      </c>
      <c r="B7" s="5" t="s">
        <v>26</v>
      </c>
      <c r="C7" s="21">
        <v>25104180</v>
      </c>
      <c r="D7" s="21">
        <v>4029949.7</v>
      </c>
      <c r="E7" s="14">
        <f t="shared" si="0"/>
        <v>0.16052903142026548</v>
      </c>
    </row>
    <row r="8" spans="1:6" ht="31.5" outlineLevel="1" x14ac:dyDescent="0.25">
      <c r="A8" s="13" t="s">
        <v>36</v>
      </c>
      <c r="B8" s="5" t="s">
        <v>31</v>
      </c>
      <c r="C8" s="21">
        <v>181139557.44</v>
      </c>
      <c r="D8" s="21">
        <v>72779604.219999999</v>
      </c>
      <c r="E8" s="14">
        <f>D8/C8</f>
        <v>0.40178746845016028</v>
      </c>
    </row>
    <row r="9" spans="1:6" ht="31.5" x14ac:dyDescent="0.25">
      <c r="A9" s="10" t="s">
        <v>8</v>
      </c>
      <c r="B9" s="11" t="s">
        <v>0</v>
      </c>
      <c r="C9" s="20">
        <f>+C10+C11</f>
        <v>186747892.97999999</v>
      </c>
      <c r="D9" s="20">
        <f>+D10+D11</f>
        <v>144689177.22999999</v>
      </c>
      <c r="E9" s="12">
        <f t="shared" si="0"/>
        <v>0.77478345228503154</v>
      </c>
    </row>
    <row r="10" spans="1:6" ht="31.5" outlineLevel="1" x14ac:dyDescent="0.25">
      <c r="A10" s="13" t="s">
        <v>9</v>
      </c>
      <c r="B10" s="5" t="s">
        <v>30</v>
      </c>
      <c r="C10" s="21">
        <v>734600</v>
      </c>
      <c r="D10" s="21">
        <v>560385</v>
      </c>
      <c r="E10" s="14">
        <f t="shared" si="0"/>
        <v>0.7628437244759052</v>
      </c>
    </row>
    <row r="11" spans="1:6" ht="31.5" outlineLevel="1" x14ac:dyDescent="0.25">
      <c r="A11" s="13" t="s">
        <v>10</v>
      </c>
      <c r="B11" s="5" t="s">
        <v>28</v>
      </c>
      <c r="C11" s="21">
        <v>186013292.97999999</v>
      </c>
      <c r="D11" s="21">
        <v>144128792.22999999</v>
      </c>
      <c r="E11" s="14">
        <f t="shared" si="0"/>
        <v>0.77483060442081741</v>
      </c>
    </row>
    <row r="12" spans="1:6" ht="31.5" x14ac:dyDescent="0.25">
      <c r="A12" s="10" t="s">
        <v>11</v>
      </c>
      <c r="B12" s="11" t="s">
        <v>23</v>
      </c>
      <c r="C12" s="20">
        <f>+SUM(C13:C17)</f>
        <v>821486325.00999999</v>
      </c>
      <c r="D12" s="20">
        <f>+SUM(D13:D17)</f>
        <v>648913319.28999996</v>
      </c>
      <c r="E12" s="12">
        <f t="shared" si="0"/>
        <v>0.78992589351027931</v>
      </c>
    </row>
    <row r="13" spans="1:6" ht="31.5" outlineLevel="1" x14ac:dyDescent="0.25">
      <c r="A13" s="13" t="s">
        <v>12</v>
      </c>
      <c r="B13" s="5" t="s">
        <v>30</v>
      </c>
      <c r="C13" s="21">
        <v>1616100</v>
      </c>
      <c r="D13" s="21">
        <v>1158129</v>
      </c>
      <c r="E13" s="14">
        <f>D13/C13</f>
        <v>0.7166196398737702</v>
      </c>
    </row>
    <row r="14" spans="1:6" ht="31.5" outlineLevel="1" x14ac:dyDescent="0.25">
      <c r="A14" s="13" t="s">
        <v>13</v>
      </c>
      <c r="B14" s="5" t="s">
        <v>28</v>
      </c>
      <c r="C14" s="21">
        <v>40000</v>
      </c>
      <c r="D14" s="21">
        <v>0</v>
      </c>
      <c r="E14" s="14">
        <f>D14/C14</f>
        <v>0</v>
      </c>
    </row>
    <row r="15" spans="1:6" ht="47.25" outlineLevel="1" x14ac:dyDescent="0.25">
      <c r="A15" s="13" t="s">
        <v>14</v>
      </c>
      <c r="B15" s="5" t="s">
        <v>26</v>
      </c>
      <c r="C15" s="21">
        <v>135000</v>
      </c>
      <c r="D15" s="21">
        <v>0</v>
      </c>
      <c r="E15" s="14">
        <f>D15/C15</f>
        <v>0</v>
      </c>
    </row>
    <row r="16" spans="1:6" ht="31.5" outlineLevel="1" x14ac:dyDescent="0.25">
      <c r="A16" s="13" t="s">
        <v>15</v>
      </c>
      <c r="B16" s="5" t="s">
        <v>31</v>
      </c>
      <c r="C16" s="21">
        <v>4000</v>
      </c>
      <c r="D16" s="21">
        <v>4000</v>
      </c>
      <c r="E16" s="14">
        <f>D16/C16</f>
        <v>1</v>
      </c>
    </row>
    <row r="17" spans="1:5" ht="31.5" outlineLevel="1" x14ac:dyDescent="0.25">
      <c r="A17" s="13" t="s">
        <v>37</v>
      </c>
      <c r="B17" s="5" t="s">
        <v>27</v>
      </c>
      <c r="C17" s="21">
        <v>819691225.00999999</v>
      </c>
      <c r="D17" s="21">
        <v>647751190.28999996</v>
      </c>
      <c r="E17" s="14">
        <f>D17/C17</f>
        <v>0.7902380439440444</v>
      </c>
    </row>
    <row r="18" spans="1:5" ht="31.5" x14ac:dyDescent="0.25">
      <c r="A18" s="10" t="s">
        <v>16</v>
      </c>
      <c r="B18" s="11" t="s">
        <v>22</v>
      </c>
      <c r="C18" s="20">
        <f>+SUM(C19:C24)</f>
        <v>105478114.33999999</v>
      </c>
      <c r="D18" s="20">
        <f>+SUM(D19:D24)</f>
        <v>80358348.75</v>
      </c>
      <c r="E18" s="12">
        <f t="shared" si="0"/>
        <v>0.7618485526862141</v>
      </c>
    </row>
    <row r="19" spans="1:5" ht="31.5" outlineLevel="1" x14ac:dyDescent="0.25">
      <c r="A19" s="13" t="s">
        <v>17</v>
      </c>
      <c r="B19" s="5" t="s">
        <v>30</v>
      </c>
      <c r="C19" s="21">
        <v>293832</v>
      </c>
      <c r="D19" s="21">
        <v>224154</v>
      </c>
      <c r="E19" s="14">
        <f t="shared" si="0"/>
        <v>0.76286449399656941</v>
      </c>
    </row>
    <row r="20" spans="1:5" ht="31.5" outlineLevel="1" x14ac:dyDescent="0.25">
      <c r="A20" s="13" t="s">
        <v>18</v>
      </c>
      <c r="B20" s="5" t="s">
        <v>28</v>
      </c>
      <c r="C20" s="21">
        <v>35000</v>
      </c>
      <c r="D20" s="21">
        <v>0</v>
      </c>
      <c r="E20" s="14">
        <f t="shared" si="0"/>
        <v>0</v>
      </c>
    </row>
    <row r="21" spans="1:5" ht="45.75" customHeight="1" outlineLevel="1" x14ac:dyDescent="0.25">
      <c r="A21" s="13" t="s">
        <v>19</v>
      </c>
      <c r="B21" s="5" t="s">
        <v>26</v>
      </c>
      <c r="C21" s="21">
        <v>34636.019999999997</v>
      </c>
      <c r="D21" s="21">
        <v>33285</v>
      </c>
      <c r="E21" s="14">
        <f t="shared" si="0"/>
        <v>0.96099378623756437</v>
      </c>
    </row>
    <row r="22" spans="1:5" ht="31.5" outlineLevel="1" x14ac:dyDescent="0.25">
      <c r="A22" s="13" t="s">
        <v>25</v>
      </c>
      <c r="B22" s="5" t="s">
        <v>31</v>
      </c>
      <c r="C22" s="21">
        <v>130500</v>
      </c>
      <c r="D22" s="21">
        <v>46500</v>
      </c>
      <c r="E22" s="14">
        <f t="shared" si="0"/>
        <v>0.35632183908045978</v>
      </c>
    </row>
    <row r="23" spans="1:5" ht="31.5" outlineLevel="1" x14ac:dyDescent="0.25">
      <c r="A23" s="13" t="s">
        <v>20</v>
      </c>
      <c r="B23" s="5" t="s">
        <v>32</v>
      </c>
      <c r="C23" s="21">
        <v>96856410.909999996</v>
      </c>
      <c r="D23" s="21">
        <v>75139651.829999998</v>
      </c>
      <c r="E23" s="14">
        <f t="shared" si="0"/>
        <v>0.77578397882015837</v>
      </c>
    </row>
    <row r="24" spans="1:5" ht="63" outlineLevel="1" x14ac:dyDescent="0.25">
      <c r="A24" s="13" t="s">
        <v>38</v>
      </c>
      <c r="B24" s="5" t="s">
        <v>33</v>
      </c>
      <c r="C24" s="21">
        <v>8127735.4100000001</v>
      </c>
      <c r="D24" s="21">
        <v>4914757.92</v>
      </c>
      <c r="E24" s="14">
        <f t="shared" si="0"/>
        <v>0.60468970409065026</v>
      </c>
    </row>
    <row r="25" spans="1:5" x14ac:dyDescent="0.25">
      <c r="A25" s="15"/>
      <c r="B25" s="16" t="s">
        <v>21</v>
      </c>
      <c r="C25" s="17">
        <f>C4+C9+C12+C18</f>
        <v>1411543408.6399999</v>
      </c>
      <c r="D25" s="17">
        <f>D4+D9+D12+D18</f>
        <v>1019603421.37</v>
      </c>
      <c r="E25" s="18">
        <f>D25/C25</f>
        <v>0.72233231732658654</v>
      </c>
    </row>
  </sheetData>
  <mergeCells count="1">
    <mergeCell ref="A1:E1"/>
  </mergeCells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2021-10-01T02:01:26Z</cp:lastPrinted>
  <dcterms:created xsi:type="dcterms:W3CDTF">2017-06-23T05:02:34Z</dcterms:created>
  <dcterms:modified xsi:type="dcterms:W3CDTF">2021-10-01T02:01:31Z</dcterms:modified>
</cp:coreProperties>
</file>