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4B15833B-0A13-48AC-ACB3-2218EA2E4E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Бюджет!$A$9</definedName>
    <definedName name="FIO" localSheetId="0">Бюджет!#REF!</definedName>
    <definedName name="LAST_CELL" localSheetId="0">Бюджет!#REF!</definedName>
    <definedName name="SIGN" localSheetId="0">Бюджет!$A$9:$E$10</definedName>
    <definedName name="_xlnm.Print_Titles" localSheetId="0">Бюджет!$4:$4</definedName>
    <definedName name="_xlnm.Print_Area" localSheetId="0">Бюджет!$A$1:$E$38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D5" i="1"/>
  <c r="C5" i="1"/>
  <c r="C29" i="1" l="1"/>
  <c r="D29" i="1"/>
  <c r="E29" i="1" s="1"/>
  <c r="D22" i="1"/>
  <c r="C22" i="1"/>
  <c r="D18" i="1"/>
  <c r="C18" i="1"/>
  <c r="D11" i="1" l="1"/>
  <c r="C11" i="1"/>
  <c r="D8" i="1"/>
  <c r="C8" i="1"/>
  <c r="D38" i="1" l="1"/>
  <c r="C38" i="1"/>
  <c r="E8" i="1"/>
  <c r="E5" i="1"/>
  <c r="E37" i="1"/>
  <c r="E35" i="1"/>
  <c r="E32" i="1"/>
  <c r="E17" i="1"/>
  <c r="E20" i="1"/>
  <c r="E25" i="1"/>
  <c r="E24" i="1"/>
  <c r="E38" i="1" l="1"/>
  <c r="E6" i="1"/>
  <c r="E7" i="1"/>
  <c r="E9" i="1"/>
  <c r="E10" i="1"/>
  <c r="E11" i="1"/>
  <c r="E12" i="1"/>
  <c r="E13" i="1"/>
  <c r="E14" i="1"/>
  <c r="E15" i="1"/>
  <c r="E16" i="1"/>
  <c r="E18" i="1"/>
  <c r="E19" i="1"/>
  <c r="E21" i="1"/>
  <c r="E22" i="1"/>
  <c r="E23" i="1"/>
  <c r="E26" i="1"/>
  <c r="E27" i="1"/>
  <c r="E28" i="1"/>
  <c r="E30" i="1"/>
  <c r="E31" i="1"/>
  <c r="E33" i="1"/>
  <c r="E36" i="1"/>
</calcChain>
</file>

<file path=xl/sharedStrings.xml><?xml version="1.0" encoding="utf-8"?>
<sst xmlns="http://schemas.openxmlformats.org/spreadsheetml/2006/main" count="73" uniqueCount="73">
  <si>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</si>
  <si>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</si>
  <si>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</si>
  <si>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</si>
  <si>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</si>
  <si>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</si>
  <si>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</si>
  <si>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</si>
  <si>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</si>
  <si>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</si>
  <si>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</si>
  <si>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</si>
  <si>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</si>
  <si>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</si>
  <si>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</si>
  <si>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</si>
  <si>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</si>
  <si>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</si>
  <si>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</si>
  <si>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</si>
  <si>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</si>
  <si>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</si>
  <si>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</si>
  <si>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</si>
  <si>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</si>
  <si>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</si>
  <si>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</si>
  <si>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</si>
  <si>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</si>
  <si>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</si>
  <si>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</si>
  <si>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</si>
  <si>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</si>
  <si>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</si>
  <si>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</si>
  <si>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</si>
  <si>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</si>
  <si>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</si>
  <si>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</si>
  <si>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</si>
  <si>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</si>
  <si>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</si>
  <si>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</si>
  <si>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</si>
  <si>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</si>
  <si>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</si>
  <si>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</si>
  <si>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</si>
  <si>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</si>
  <si>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3.6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</si>
  <si>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</si>
  <si>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</si>
  <si>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</si>
  <si>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</si>
  <si>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</si>
  <si>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</si>
  <si>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</si>
  <si>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</si>
  <si>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</si>
  <si>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</si>
  <si>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</si>
  <si>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</si>
  <si>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</si>
  <si>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</si>
  <si>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</si>
  <si>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</si>
  <si>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</si>
  <si>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</si>
  <si>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</si>
  <si>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</si>
  <si>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</si>
  <si>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План на 2022 год</t>
  </si>
  <si>
    <t>Информация об исполнении муниципальных программ и подпрограмм 
Тулунского муниципального района на 01.05.2022г.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</si>
</sst>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38"/>
  <sheetViews>
    <sheetView showGridLines="0" tabSelected="1" view="pageBreakPreview" zoomScale="145" zoomScaleNormal="100" zoomScaleSheetLayoutView="145" workbookViewId="0">
      <selection activeCell="A3" sqref="A3"/>
    </sheetView>
  </sheetViews>
  <sheetFormatPr defaultRowHeight="15.75" outlineLevelRow="1" x14ac:dyDescent="0.25"/>
  <cols>
    <col min="1" max="1" width="5.42578125" style="14" customWidth="1"/>
    <col min="2" max="2" width="50" style="11" customWidth="1"/>
    <col min="3" max="4" width="17.85546875" style="19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19.5" customHeight="1" x14ac:dyDescent="0.2">
      <c r="A1" s="20" t="s">
        <v>72</v>
      </c>
      <c r="B1" s="20"/>
      <c r="C1" s="20"/>
      <c r="D1" s="20"/>
      <c r="E1" s="20"/>
    </row>
    <row r="2" spans="1:5" ht="12.75" x14ac:dyDescent="0.2">
      <c r="A2" s="20"/>
      <c r="B2" s="20"/>
      <c r="C2" s="20"/>
      <c r="D2" s="20"/>
      <c r="E2" s="20"/>
    </row>
    <row r="3" spans="1:5" ht="12.75" x14ac:dyDescent="0.2">
      <c r="A3" s="1"/>
      <c r="B3" s="2"/>
      <c r="C3" s="2"/>
      <c r="D3" s="2"/>
      <c r="E3" s="2"/>
    </row>
    <row r="4" spans="1:5" ht="12.75" x14ac:dyDescent="0.2">
      <c r="A4" s="3" t="s">
        <v>31</v>
      </c>
      <c r="B4" s="3" t="s">
        <v>0</v>
      </c>
      <c r="C4" s="3" t="s">
        <v>71</v>
      </c>
      <c r="D4" s="3" t="s">
        <v>29</v>
      </c>
      <c r="E4" s="6" t="s">
        <v>30</v>
      </c>
    </row>
    <row r="5" spans="1:5" ht="25.5" x14ac:dyDescent="0.2">
      <c r="A5" s="7" t="s">
        <v>1</v>
      </c>
      <c r="B5" s="15" t="s">
        <v>51</v>
      </c>
      <c r="C5" s="5">
        <f>+C6+C7</f>
        <v>96124587.280000001</v>
      </c>
      <c r="D5" s="5">
        <f>+D6+D7</f>
        <v>31357520.600000001</v>
      </c>
      <c r="E5" s="8">
        <f>D5/C5</f>
        <v>0.32621747970328452</v>
      </c>
    </row>
    <row r="6" spans="1:5" ht="38.25" outlineLevel="1" x14ac:dyDescent="0.2">
      <c r="A6" s="9" t="s">
        <v>2</v>
      </c>
      <c r="B6" s="16" t="s">
        <v>52</v>
      </c>
      <c r="C6" s="18">
        <v>1160000</v>
      </c>
      <c r="D6" s="18">
        <v>50000</v>
      </c>
      <c r="E6" s="10">
        <f t="shared" ref="E6:E36" si="0">D6/C6</f>
        <v>4.3103448275862072E-2</v>
      </c>
    </row>
    <row r="7" spans="1:5" ht="38.25" outlineLevel="1" x14ac:dyDescent="0.2">
      <c r="A7" s="9" t="s">
        <v>3</v>
      </c>
      <c r="B7" s="16" t="s">
        <v>53</v>
      </c>
      <c r="C7" s="18">
        <v>94964587.280000001</v>
      </c>
      <c r="D7" s="18">
        <v>31307520.600000001</v>
      </c>
      <c r="E7" s="10">
        <f t="shared" si="0"/>
        <v>0.32967574015449352</v>
      </c>
    </row>
    <row r="8" spans="1:5" ht="25.5" x14ac:dyDescent="0.2">
      <c r="A8" s="7" t="s">
        <v>4</v>
      </c>
      <c r="B8" s="15" t="s">
        <v>35</v>
      </c>
      <c r="C8" s="5">
        <f>+C9+C10</f>
        <v>223907247.46000001</v>
      </c>
      <c r="D8" s="5">
        <f>+D9+D10</f>
        <v>71863554.180000007</v>
      </c>
      <c r="E8" s="8">
        <f>D8/C8</f>
        <v>0.32095233626967834</v>
      </c>
    </row>
    <row r="9" spans="1:5" ht="38.25" outlineLevel="1" x14ac:dyDescent="0.2">
      <c r="A9" s="9" t="s">
        <v>5</v>
      </c>
      <c r="B9" s="16" t="s">
        <v>36</v>
      </c>
      <c r="C9" s="18">
        <v>222553147.46000001</v>
      </c>
      <c r="D9" s="18">
        <v>71553026.180000007</v>
      </c>
      <c r="E9" s="10">
        <f t="shared" si="0"/>
        <v>0.32150983707323394</v>
      </c>
    </row>
    <row r="10" spans="1:5" ht="38.25" outlineLevel="1" x14ac:dyDescent="0.2">
      <c r="A10" s="9" t="s">
        <v>6</v>
      </c>
      <c r="B10" s="16" t="s">
        <v>37</v>
      </c>
      <c r="C10" s="18">
        <v>1354100</v>
      </c>
      <c r="D10" s="18">
        <v>310528</v>
      </c>
      <c r="E10" s="10">
        <f t="shared" si="0"/>
        <v>0.22932427442581788</v>
      </c>
    </row>
    <row r="11" spans="1:5" ht="38.25" x14ac:dyDescent="0.2">
      <c r="A11" s="7" t="s">
        <v>7</v>
      </c>
      <c r="B11" s="15" t="s">
        <v>38</v>
      </c>
      <c r="C11" s="5">
        <f>+C12+C13+C14+C15+C16+C17</f>
        <v>6800000</v>
      </c>
      <c r="D11" s="5">
        <f>+D12+D13+D14+D15+D16+D17</f>
        <v>1918218.3</v>
      </c>
      <c r="E11" s="8">
        <f t="shared" si="0"/>
        <v>0.28209092647058825</v>
      </c>
    </row>
    <row r="12" spans="1:5" ht="51" outlineLevel="1" x14ac:dyDescent="0.2">
      <c r="A12" s="9" t="s">
        <v>8</v>
      </c>
      <c r="B12" s="16" t="s">
        <v>39</v>
      </c>
      <c r="C12" s="18">
        <v>20000</v>
      </c>
      <c r="D12" s="18">
        <v>0</v>
      </c>
      <c r="E12" s="10">
        <f t="shared" si="0"/>
        <v>0</v>
      </c>
    </row>
    <row r="13" spans="1:5" ht="51" outlineLevel="1" x14ac:dyDescent="0.2">
      <c r="A13" s="9" t="s">
        <v>9</v>
      </c>
      <c r="B13" s="16" t="s">
        <v>40</v>
      </c>
      <c r="C13" s="18">
        <v>5590400</v>
      </c>
      <c r="D13" s="18">
        <v>1918218.3</v>
      </c>
      <c r="E13" s="10">
        <f t="shared" si="0"/>
        <v>0.34312720020034343</v>
      </c>
    </row>
    <row r="14" spans="1:5" ht="38.25" outlineLevel="1" x14ac:dyDescent="0.2">
      <c r="A14" s="9" t="s">
        <v>10</v>
      </c>
      <c r="B14" s="16" t="s">
        <v>41</v>
      </c>
      <c r="C14" s="18">
        <v>100000</v>
      </c>
      <c r="D14" s="18">
        <v>0</v>
      </c>
      <c r="E14" s="10">
        <f t="shared" si="0"/>
        <v>0</v>
      </c>
    </row>
    <row r="15" spans="1:5" ht="38.25" outlineLevel="1" x14ac:dyDescent="0.2">
      <c r="A15" s="9" t="s">
        <v>11</v>
      </c>
      <c r="B15" s="16" t="s">
        <v>42</v>
      </c>
      <c r="C15" s="18">
        <v>70000</v>
      </c>
      <c r="D15" s="18">
        <v>0</v>
      </c>
      <c r="E15" s="10">
        <f t="shared" si="0"/>
        <v>0</v>
      </c>
    </row>
    <row r="16" spans="1:5" ht="51" outlineLevel="1" x14ac:dyDescent="0.2">
      <c r="A16" s="9" t="s">
        <v>12</v>
      </c>
      <c r="B16" s="16" t="s">
        <v>43</v>
      </c>
      <c r="C16" s="18">
        <v>988400</v>
      </c>
      <c r="D16" s="18">
        <v>0</v>
      </c>
      <c r="E16" s="10">
        <f t="shared" si="0"/>
        <v>0</v>
      </c>
    </row>
    <row r="17" spans="1:5" ht="38.25" outlineLevel="1" x14ac:dyDescent="0.2">
      <c r="A17" s="9" t="s">
        <v>49</v>
      </c>
      <c r="B17" s="16" t="s">
        <v>44</v>
      </c>
      <c r="C17" s="18">
        <v>31200</v>
      </c>
      <c r="D17" s="18">
        <v>0</v>
      </c>
      <c r="E17" s="10">
        <f>D17/C17</f>
        <v>0</v>
      </c>
    </row>
    <row r="18" spans="1:5" ht="38.25" x14ac:dyDescent="0.2">
      <c r="A18" s="7" t="s">
        <v>13</v>
      </c>
      <c r="B18" s="15" t="s">
        <v>54</v>
      </c>
      <c r="C18" s="5">
        <f>+C19+C20+C21</f>
        <v>16021998.359999999</v>
      </c>
      <c r="D18" s="5">
        <f>+D19+D20+D21</f>
        <v>2938979.8899999997</v>
      </c>
      <c r="E18" s="8">
        <f t="shared" si="0"/>
        <v>0.1834340401218216</v>
      </c>
    </row>
    <row r="19" spans="1:5" ht="51" outlineLevel="1" x14ac:dyDescent="0.2">
      <c r="A19" s="9" t="s">
        <v>14</v>
      </c>
      <c r="B19" s="16" t="s">
        <v>55</v>
      </c>
      <c r="C19" s="18">
        <v>5736052.1600000001</v>
      </c>
      <c r="D19" s="18">
        <v>412357.36</v>
      </c>
      <c r="E19" s="10">
        <f t="shared" si="0"/>
        <v>7.1888704721959851E-2</v>
      </c>
    </row>
    <row r="20" spans="1:5" ht="38.25" outlineLevel="1" x14ac:dyDescent="0.2">
      <c r="A20" s="9" t="s">
        <v>15</v>
      </c>
      <c r="B20" s="16" t="s">
        <v>56</v>
      </c>
      <c r="C20" s="18">
        <v>9881946.1999999993</v>
      </c>
      <c r="D20" s="18">
        <v>2526622.5299999998</v>
      </c>
      <c r="E20" s="10">
        <f t="shared" si="0"/>
        <v>0.25568066035413145</v>
      </c>
    </row>
    <row r="21" spans="1:5" ht="38.25" outlineLevel="1" x14ac:dyDescent="0.2">
      <c r="A21" s="9" t="s">
        <v>34</v>
      </c>
      <c r="B21" s="16" t="s">
        <v>57</v>
      </c>
      <c r="C21" s="18">
        <v>404000</v>
      </c>
      <c r="D21" s="18">
        <v>0</v>
      </c>
      <c r="E21" s="10">
        <f t="shared" si="0"/>
        <v>0</v>
      </c>
    </row>
    <row r="22" spans="1:5" ht="25.5" x14ac:dyDescent="0.2">
      <c r="A22" s="7" t="s">
        <v>16</v>
      </c>
      <c r="B22" s="15" t="s">
        <v>58</v>
      </c>
      <c r="C22" s="5">
        <f>+C23+C24+C25+C26+C27+C28</f>
        <v>101580138.58</v>
      </c>
      <c r="D22" s="5">
        <f>+D23+D24+D25+D26+D27+D28</f>
        <v>37867685.619999997</v>
      </c>
      <c r="E22" s="8">
        <f t="shared" si="0"/>
        <v>0.37278631580303556</v>
      </c>
    </row>
    <row r="23" spans="1:5" ht="38.25" outlineLevel="1" x14ac:dyDescent="0.2">
      <c r="A23" s="9" t="s">
        <v>17</v>
      </c>
      <c r="B23" s="16" t="s">
        <v>59</v>
      </c>
      <c r="C23" s="18">
        <v>22280346.109999999</v>
      </c>
      <c r="D23" s="18">
        <v>7779861.3899999997</v>
      </c>
      <c r="E23" s="10">
        <f t="shared" si="0"/>
        <v>0.34918045489913618</v>
      </c>
    </row>
    <row r="24" spans="1:5" ht="38.25" outlineLevel="1" x14ac:dyDescent="0.2">
      <c r="A24" s="9" t="s">
        <v>18</v>
      </c>
      <c r="B24" s="16" t="s">
        <v>60</v>
      </c>
      <c r="C24" s="18">
        <v>9987617.2699999996</v>
      </c>
      <c r="D24" s="18">
        <v>2101834.98</v>
      </c>
      <c r="E24" s="10">
        <f t="shared" si="0"/>
        <v>0.21044408522874847</v>
      </c>
    </row>
    <row r="25" spans="1:5" ht="38.25" outlineLevel="1" x14ac:dyDescent="0.2">
      <c r="A25" s="9" t="s">
        <v>19</v>
      </c>
      <c r="B25" s="16" t="s">
        <v>61</v>
      </c>
      <c r="C25" s="18">
        <v>10484859</v>
      </c>
      <c r="D25" s="18">
        <v>7629783.21</v>
      </c>
      <c r="E25" s="10">
        <f t="shared" si="0"/>
        <v>0.72769535670436769</v>
      </c>
    </row>
    <row r="26" spans="1:5" ht="38.25" outlineLevel="1" x14ac:dyDescent="0.2">
      <c r="A26" s="9" t="s">
        <v>32</v>
      </c>
      <c r="B26" s="16" t="s">
        <v>62</v>
      </c>
      <c r="C26" s="18">
        <v>6030520</v>
      </c>
      <c r="D26" s="18">
        <v>2238854.89</v>
      </c>
      <c r="E26" s="10">
        <f t="shared" si="0"/>
        <v>0.37125403613618729</v>
      </c>
    </row>
    <row r="27" spans="1:5" ht="51" outlineLevel="1" x14ac:dyDescent="0.2">
      <c r="A27" s="9" t="s">
        <v>33</v>
      </c>
      <c r="B27" s="16" t="s">
        <v>63</v>
      </c>
      <c r="C27" s="18">
        <v>43983620</v>
      </c>
      <c r="D27" s="18">
        <v>15282606.800000001</v>
      </c>
      <c r="E27" s="10">
        <f t="shared" si="0"/>
        <v>0.34746132310164557</v>
      </c>
    </row>
    <row r="28" spans="1:5" ht="38.25" outlineLevel="1" x14ac:dyDescent="0.2">
      <c r="A28" s="9" t="s">
        <v>65</v>
      </c>
      <c r="B28" s="16" t="s">
        <v>64</v>
      </c>
      <c r="C28" s="18">
        <v>8813176.1999999993</v>
      </c>
      <c r="D28" s="18">
        <v>2834744.35</v>
      </c>
      <c r="E28" s="10">
        <f t="shared" si="0"/>
        <v>0.32164843703000062</v>
      </c>
    </row>
    <row r="29" spans="1:5" ht="51" x14ac:dyDescent="0.2">
      <c r="A29" s="7" t="s">
        <v>20</v>
      </c>
      <c r="B29" s="15" t="s">
        <v>66</v>
      </c>
      <c r="C29" s="5">
        <f>+C30+C31+C32+C33</f>
        <v>7117137.79</v>
      </c>
      <c r="D29" s="5">
        <f>+D30+D31+D32+D33</f>
        <v>2696826.84</v>
      </c>
      <c r="E29" s="8">
        <f t="shared" si="0"/>
        <v>0.37892013890600812</v>
      </c>
    </row>
    <row r="30" spans="1:5" ht="25.5" outlineLevel="1" x14ac:dyDescent="0.2">
      <c r="A30" s="9" t="s">
        <v>21</v>
      </c>
      <c r="B30" s="16" t="s">
        <v>67</v>
      </c>
      <c r="C30" s="18">
        <v>469180</v>
      </c>
      <c r="D30" s="18">
        <v>99694.75</v>
      </c>
      <c r="E30" s="10">
        <f t="shared" si="0"/>
        <v>0.21248721173110532</v>
      </c>
    </row>
    <row r="31" spans="1:5" ht="25.5" outlineLevel="1" x14ac:dyDescent="0.2">
      <c r="A31" s="9" t="s">
        <v>22</v>
      </c>
      <c r="B31" s="16" t="s">
        <v>68</v>
      </c>
      <c r="C31" s="18">
        <v>260200</v>
      </c>
      <c r="D31" s="18">
        <v>73397</v>
      </c>
      <c r="E31" s="10">
        <f t="shared" si="0"/>
        <v>0.28207916986933129</v>
      </c>
    </row>
    <row r="32" spans="1:5" ht="51" outlineLevel="1" x14ac:dyDescent="0.2">
      <c r="A32" s="9" t="s">
        <v>23</v>
      </c>
      <c r="B32" s="16" t="s">
        <v>69</v>
      </c>
      <c r="C32" s="18">
        <v>20000</v>
      </c>
      <c r="D32" s="18">
        <v>0</v>
      </c>
      <c r="E32" s="10">
        <f>D32/C32</f>
        <v>0</v>
      </c>
    </row>
    <row r="33" spans="1:5" ht="38.25" outlineLevel="1" x14ac:dyDescent="0.2">
      <c r="A33" s="9" t="s">
        <v>24</v>
      </c>
      <c r="B33" s="16" t="s">
        <v>70</v>
      </c>
      <c r="C33" s="18">
        <v>6367757.79</v>
      </c>
      <c r="D33" s="18">
        <v>2523735.09</v>
      </c>
      <c r="E33" s="10">
        <f t="shared" si="0"/>
        <v>0.39633025834671387</v>
      </c>
    </row>
    <row r="34" spans="1:5" ht="38.25" x14ac:dyDescent="0.2">
      <c r="A34" s="7" t="s">
        <v>25</v>
      </c>
      <c r="B34" s="15" t="s">
        <v>45</v>
      </c>
      <c r="C34" s="5">
        <f>+C35+C36+C37</f>
        <v>889581073.40999997</v>
      </c>
      <c r="D34" s="5">
        <f>+D35+D36+D37</f>
        <v>292021387.16000003</v>
      </c>
      <c r="E34" s="8">
        <f>D34/C34</f>
        <v>0.32826843543400119</v>
      </c>
    </row>
    <row r="35" spans="1:5" ht="38.25" outlineLevel="1" x14ac:dyDescent="0.2">
      <c r="A35" s="9" t="s">
        <v>26</v>
      </c>
      <c r="B35" s="16" t="s">
        <v>46</v>
      </c>
      <c r="C35" s="18">
        <v>805305486.36000001</v>
      </c>
      <c r="D35" s="18">
        <v>288770794.23000002</v>
      </c>
      <c r="E35" s="10">
        <f>D35/C35</f>
        <v>0.35858540531649785</v>
      </c>
    </row>
    <row r="36" spans="1:5" ht="38.25" outlineLevel="1" x14ac:dyDescent="0.2">
      <c r="A36" s="9" t="s">
        <v>27</v>
      </c>
      <c r="B36" s="16" t="s">
        <v>47</v>
      </c>
      <c r="C36" s="18">
        <v>83828087.049999997</v>
      </c>
      <c r="D36" s="18">
        <v>3190324.04</v>
      </c>
      <c r="E36" s="10">
        <f t="shared" si="0"/>
        <v>3.8057936811764573E-2</v>
      </c>
    </row>
    <row r="37" spans="1:5" s="12" customFormat="1" ht="38.25" outlineLevel="1" x14ac:dyDescent="0.2">
      <c r="A37" s="9" t="s">
        <v>28</v>
      </c>
      <c r="B37" s="16" t="s">
        <v>48</v>
      </c>
      <c r="C37" s="18">
        <v>447500</v>
      </c>
      <c r="D37" s="18">
        <v>60268.89</v>
      </c>
      <c r="E37" s="10">
        <f>D37/C37</f>
        <v>0.13467908379888269</v>
      </c>
    </row>
    <row r="38" spans="1:5" ht="12.75" x14ac:dyDescent="0.2">
      <c r="A38" s="13"/>
      <c r="B38" s="17" t="s">
        <v>50</v>
      </c>
      <c r="C38" s="4">
        <f>+C34+C22+C29+C18+C11+C8+C5</f>
        <v>1341132182.8799999</v>
      </c>
      <c r="D38" s="4">
        <f>+D34+D22+D29+D18+D11+D8+D5</f>
        <v>440664172.59000003</v>
      </c>
      <c r="E38" s="8">
        <f>D38/C38</f>
        <v>0.32857624193589963</v>
      </c>
    </row>
  </sheetData>
  <mergeCells count="1">
    <mergeCell ref="A1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2022-07-26T01:58:57Z</cp:lastPrinted>
  <dcterms:created xsi:type="dcterms:W3CDTF">2017-06-23T04:54:16Z</dcterms:created>
  <dcterms:modified xsi:type="dcterms:W3CDTF">2022-07-26T01:58:58Z</dcterms:modified>
</cp:coreProperties>
</file>