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20" yWindow="90" windowWidth="10350" windowHeight="9150"/>
  </bookViews>
  <sheets>
    <sheet name="Бюджет" sheetId="1" r:id="rId1"/>
  </sheets>
  <definedNames>
    <definedName name="APPT" localSheetId="0">Бюджет!$B$10</definedName>
    <definedName name="FIO" localSheetId="0">Бюджет!#REF!</definedName>
    <definedName name="LAST_CELL" localSheetId="0">Бюджет!#REF!</definedName>
    <definedName name="SIGN" localSheetId="0">Бюджет!$B$10:$E$11</definedName>
    <definedName name="_xlnm.Print_Area" localSheetId="0">Бюджет!$A$1:$E$25</definedName>
  </definedNames>
  <calcPr calcId="125725"/>
</workbook>
</file>

<file path=xl/calcChain.xml><?xml version="1.0" encoding="utf-8"?>
<calcChain xmlns="http://schemas.openxmlformats.org/spreadsheetml/2006/main">
  <c r="D16" i="1"/>
  <c r="D11"/>
  <c r="D8"/>
  <c r="D4"/>
  <c r="D22"/>
  <c r="C16"/>
  <c r="C11"/>
  <c r="C4"/>
  <c r="E9"/>
  <c r="E10"/>
  <c r="E18" l="1"/>
  <c r="E6"/>
  <c r="E13"/>
  <c r="C8"/>
  <c r="C22"/>
  <c r="E22" s="1"/>
  <c r="E4"/>
  <c r="E5"/>
  <c r="E7"/>
  <c r="E8"/>
  <c r="E11"/>
  <c r="E12"/>
  <c r="E14"/>
  <c r="E15"/>
  <c r="E16"/>
  <c r="E17"/>
  <c r="E19"/>
  <c r="E20"/>
  <c r="E21"/>
</calcChain>
</file>

<file path=xl/sharedStrings.xml><?xml version="1.0" encoding="utf-8"?>
<sst xmlns="http://schemas.openxmlformats.org/spreadsheetml/2006/main" count="43" uniqueCount="36">
  <si>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</si>
  <si>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</si>
  <si>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</si>
  <si>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</si>
  <si>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№</t>
  </si>
  <si>
    <t>Исполнено</t>
  </si>
  <si>
    <t>% исполнения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</si>
  <si>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</si>
  <si>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</si>
  <si>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</si>
  <si>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</si>
  <si>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</si>
  <si>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</si>
  <si>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</si>
  <si>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</si>
  <si>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</si>
  <si>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</si>
  <si>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</si>
  <si>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</si>
  <si>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</si>
  <si>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</si>
  <si>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4.5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</si>
  <si>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</si>
  <si>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</si>
  <si>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</si>
  <si>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1.2</t>
  </si>
  <si>
    <t>4.4</t>
  </si>
  <si>
    <t>План на 2020 год</t>
  </si>
  <si>
    <t>Муниципальная программа "Экономическое развитие Тулунского муниципального района" на 2017-2022 годы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</si>
  <si>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</si>
  <si>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Муниципальная программа "Развитие инфраструктуры на территории Тулунского муниципального района" на 2017-2022 гг.</t>
  </si>
  <si>
    <t>Муниципальная программа "Развитие сферы культуры в Тулунском районе" на 2017 - 2022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</si>
  <si>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2017-2022 годы</t>
  </si>
  <si>
    <t>Муниципальная программа "Развитие образования на территории Тулунского муниципального района на 2020-2024гг."</t>
  </si>
  <si>
    <t>Муниципальная программа "Управление финансами Тулунского муниципального района" на 2020-2024 годы</t>
  </si>
  <si>
    <t>Информация об исполнении главными распорядителями средств бюджета Тулунского муниципального района  муниципальных программ и подпрограмм на 01.04.2020г.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</si>
</sst>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0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MS Sans Serif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Border="1" applyAlignment="1" applyProtection="1">
      <alignment horizontal="center" vertical="top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/>
    <xf numFmtId="49" fontId="1" fillId="2" borderId="1" xfId="0" applyNumberFormat="1" applyFont="1" applyFill="1" applyBorder="1" applyAlignment="1" applyProtection="1">
      <alignment horizontal="center" vertical="center" wrapText="1" shrinkToFit="1"/>
    </xf>
    <xf numFmtId="49" fontId="1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>
      <alignment horizontal="center" wrapText="1" shrinkToFit="1"/>
    </xf>
    <xf numFmtId="49" fontId="4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 applyProtection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22"/>
  <sheetViews>
    <sheetView showGridLines="0" tabSelected="1" view="pageBreakPreview" zoomScale="85" zoomScaleNormal="100" zoomScaleSheetLayoutView="85" workbookViewId="0">
      <selection activeCell="I3" sqref="I3"/>
    </sheetView>
  </sheetViews>
  <sheetFormatPr defaultRowHeight="18" outlineLevelRow="1"/>
  <cols>
    <col min="1" max="1" width="8.140625" style="3" customWidth="1"/>
    <col min="2" max="2" width="73.42578125" style="15" customWidth="1"/>
    <col min="3" max="3" width="21.28515625" style="2" customWidth="1"/>
    <col min="4" max="4" width="20.85546875" style="2" customWidth="1"/>
    <col min="5" max="5" width="14.140625" style="2" customWidth="1"/>
    <col min="6" max="6" width="9.140625" style="2" customWidth="1"/>
    <col min="7" max="16384" width="9.140625" style="2"/>
  </cols>
  <sheetData>
    <row r="1" spans="1:6" ht="79.5" customHeight="1">
      <c r="A1" s="1" t="s">
        <v>35</v>
      </c>
      <c r="B1" s="1"/>
      <c r="C1" s="1"/>
      <c r="D1" s="1"/>
      <c r="E1" s="1"/>
    </row>
    <row r="2" spans="1:6" ht="19.5">
      <c r="B2" s="4" t="s">
        <v>1</v>
      </c>
      <c r="C2" s="4"/>
      <c r="D2" s="4"/>
      <c r="E2" s="4"/>
      <c r="F2" s="5"/>
    </row>
    <row r="3" spans="1:6" ht="56.25">
      <c r="A3" s="6" t="s">
        <v>4</v>
      </c>
      <c r="B3" s="7" t="s">
        <v>2</v>
      </c>
      <c r="C3" s="7" t="s">
        <v>27</v>
      </c>
      <c r="D3" s="7" t="s">
        <v>5</v>
      </c>
      <c r="E3" s="8" t="s">
        <v>6</v>
      </c>
    </row>
    <row r="4" spans="1:6" ht="18.75">
      <c r="A4" s="9">
        <v>1</v>
      </c>
      <c r="B4" s="10" t="s">
        <v>3</v>
      </c>
      <c r="C4" s="16">
        <f>C5+C7+C6</f>
        <v>232952310.09999999</v>
      </c>
      <c r="D4" s="16">
        <f>D5+D7+D6</f>
        <v>47556256.799999997</v>
      </c>
      <c r="E4" s="17">
        <f t="shared" ref="E4:E21" si="0">D4/C4</f>
        <v>0.20414589054551727</v>
      </c>
    </row>
    <row r="5" spans="1:6" ht="37.5" outlineLevel="1">
      <c r="A5" s="9" t="s">
        <v>25</v>
      </c>
      <c r="B5" s="11" t="s">
        <v>28</v>
      </c>
      <c r="C5" s="12">
        <v>84551969.709999993</v>
      </c>
      <c r="D5" s="12">
        <v>17929831.739999998</v>
      </c>
      <c r="E5" s="18">
        <f t="shared" si="0"/>
        <v>0.21205693730727398</v>
      </c>
    </row>
    <row r="6" spans="1:6" ht="56.25" outlineLevel="1">
      <c r="A6" s="9" t="s">
        <v>7</v>
      </c>
      <c r="B6" s="11" t="s">
        <v>29</v>
      </c>
      <c r="C6" s="12">
        <v>43067800</v>
      </c>
      <c r="D6" s="12">
        <v>0</v>
      </c>
      <c r="E6" s="18">
        <f>D6/C6</f>
        <v>0</v>
      </c>
    </row>
    <row r="7" spans="1:6" ht="56.25" outlineLevel="1">
      <c r="A7" s="9" t="s">
        <v>8</v>
      </c>
      <c r="B7" s="11" t="s">
        <v>30</v>
      </c>
      <c r="C7" s="12">
        <v>105332540.39</v>
      </c>
      <c r="D7" s="12">
        <v>29626425.059999999</v>
      </c>
      <c r="E7" s="18">
        <f t="shared" si="0"/>
        <v>0.28126564640239754</v>
      </c>
    </row>
    <row r="8" spans="1:6" ht="37.5">
      <c r="A8" s="9" t="s">
        <v>9</v>
      </c>
      <c r="B8" s="10" t="s">
        <v>0</v>
      </c>
      <c r="C8" s="16">
        <f>C9+C10</f>
        <v>190743953.75</v>
      </c>
      <c r="D8" s="16">
        <f>D9+D10</f>
        <v>44601364.920000002</v>
      </c>
      <c r="E8" s="17">
        <f t="shared" si="0"/>
        <v>0.23382845979200534</v>
      </c>
    </row>
    <row r="9" spans="1:6" ht="37.5" outlineLevel="1">
      <c r="A9" s="9" t="s">
        <v>10</v>
      </c>
      <c r="B9" s="11" t="s">
        <v>28</v>
      </c>
      <c r="C9" s="12">
        <v>833500</v>
      </c>
      <c r="D9" s="12">
        <v>208368</v>
      </c>
      <c r="E9" s="18">
        <f t="shared" si="0"/>
        <v>0.24999160167966405</v>
      </c>
    </row>
    <row r="10" spans="1:6" ht="37.5" outlineLevel="1">
      <c r="A10" s="9" t="s">
        <v>11</v>
      </c>
      <c r="B10" s="11" t="s">
        <v>34</v>
      </c>
      <c r="C10" s="12">
        <v>189910453.75</v>
      </c>
      <c r="D10" s="12">
        <v>44392996.920000002</v>
      </c>
      <c r="E10" s="18">
        <f t="shared" si="0"/>
        <v>0.23375752120754439</v>
      </c>
    </row>
    <row r="11" spans="1:6" ht="37.5">
      <c r="A11" s="9" t="s">
        <v>12</v>
      </c>
      <c r="B11" s="10" t="s">
        <v>24</v>
      </c>
      <c r="C11" s="16">
        <f>C12+C14+C15+C13</f>
        <v>798573926.87</v>
      </c>
      <c r="D11" s="16">
        <f>D12+D14+D15+D13</f>
        <v>175206857.33000001</v>
      </c>
      <c r="E11" s="17">
        <f t="shared" si="0"/>
        <v>0.21939967163305843</v>
      </c>
    </row>
    <row r="12" spans="1:6" ht="37.5" outlineLevel="1">
      <c r="A12" s="9" t="s">
        <v>13</v>
      </c>
      <c r="B12" s="11" t="s">
        <v>28</v>
      </c>
      <c r="C12" s="12">
        <v>1528032</v>
      </c>
      <c r="D12" s="12">
        <v>382008</v>
      </c>
      <c r="E12" s="18">
        <f t="shared" si="0"/>
        <v>0.25</v>
      </c>
    </row>
    <row r="13" spans="1:6" ht="56.25" outlineLevel="1">
      <c r="A13" s="9" t="s">
        <v>14</v>
      </c>
      <c r="B13" s="11" t="s">
        <v>29</v>
      </c>
      <c r="C13" s="12">
        <v>135000</v>
      </c>
      <c r="D13" s="12">
        <v>0</v>
      </c>
      <c r="E13" s="18">
        <f t="shared" si="0"/>
        <v>0</v>
      </c>
    </row>
    <row r="14" spans="1:6" ht="56.25" outlineLevel="1">
      <c r="A14" s="9" t="s">
        <v>15</v>
      </c>
      <c r="B14" s="11" t="s">
        <v>30</v>
      </c>
      <c r="C14" s="12">
        <v>9721000</v>
      </c>
      <c r="D14" s="12">
        <v>180000</v>
      </c>
      <c r="E14" s="18">
        <f t="shared" si="0"/>
        <v>1.8516613517127866E-2</v>
      </c>
    </row>
    <row r="15" spans="1:6" ht="56.25" outlineLevel="1">
      <c r="A15" s="9" t="s">
        <v>16</v>
      </c>
      <c r="B15" s="11" t="s">
        <v>33</v>
      </c>
      <c r="C15" s="12">
        <v>787189894.87</v>
      </c>
      <c r="D15" s="12">
        <v>174644849.33000001</v>
      </c>
      <c r="E15" s="18">
        <f t="shared" si="0"/>
        <v>0.22185860167684396</v>
      </c>
    </row>
    <row r="16" spans="1:6" ht="37.5">
      <c r="A16" s="9" t="s">
        <v>17</v>
      </c>
      <c r="B16" s="10" t="s">
        <v>23</v>
      </c>
      <c r="C16" s="16">
        <f>C17+C19+C20+C21+C18</f>
        <v>61517341.539999999</v>
      </c>
      <c r="D16" s="16">
        <f>D17+D19+D20+D21+D18</f>
        <v>11076119.129999999</v>
      </c>
      <c r="E16" s="17">
        <f t="shared" si="0"/>
        <v>0.180048728581648</v>
      </c>
    </row>
    <row r="17" spans="1:5" ht="37.5" outlineLevel="1">
      <c r="A17" s="9" t="s">
        <v>18</v>
      </c>
      <c r="B17" s="11" t="s">
        <v>28</v>
      </c>
      <c r="C17" s="19">
        <v>277800</v>
      </c>
      <c r="D17" s="19">
        <v>69456</v>
      </c>
      <c r="E17" s="18">
        <f t="shared" si="0"/>
        <v>0.25002159827213821</v>
      </c>
    </row>
    <row r="18" spans="1:5" ht="56.25" outlineLevel="1">
      <c r="A18" s="9" t="s">
        <v>19</v>
      </c>
      <c r="B18" s="11" t="s">
        <v>29</v>
      </c>
      <c r="C18" s="19">
        <v>65000</v>
      </c>
      <c r="D18" s="19">
        <v>18115</v>
      </c>
      <c r="E18" s="18">
        <f t="shared" si="0"/>
        <v>0.27869230769230768</v>
      </c>
    </row>
    <row r="19" spans="1:5" ht="56.25" outlineLevel="1">
      <c r="A19" s="9" t="s">
        <v>20</v>
      </c>
      <c r="B19" s="11" t="s">
        <v>30</v>
      </c>
      <c r="C19" s="19">
        <v>130500</v>
      </c>
      <c r="D19" s="19">
        <v>0</v>
      </c>
      <c r="E19" s="18">
        <f t="shared" si="0"/>
        <v>0</v>
      </c>
    </row>
    <row r="20" spans="1:5" ht="37.5" outlineLevel="1">
      <c r="A20" s="9" t="s">
        <v>26</v>
      </c>
      <c r="B20" s="11" t="s">
        <v>31</v>
      </c>
      <c r="C20" s="19">
        <v>54396834.57</v>
      </c>
      <c r="D20" s="19">
        <v>9858248.2899999991</v>
      </c>
      <c r="E20" s="18">
        <f t="shared" si="0"/>
        <v>0.18122834477278296</v>
      </c>
    </row>
    <row r="21" spans="1:5" ht="75" outlineLevel="1">
      <c r="A21" s="9" t="s">
        <v>21</v>
      </c>
      <c r="B21" s="11" t="s">
        <v>32</v>
      </c>
      <c r="C21" s="19">
        <v>6647206.9699999997</v>
      </c>
      <c r="D21" s="19">
        <v>1130299.8400000001</v>
      </c>
      <c r="E21" s="18">
        <f t="shared" si="0"/>
        <v>0.17004131887291005</v>
      </c>
    </row>
    <row r="22" spans="1:5" ht="18.75">
      <c r="A22" s="13"/>
      <c r="B22" s="14" t="s">
        <v>22</v>
      </c>
      <c r="C22" s="20">
        <f>C4+C8+C11+C16</f>
        <v>1283787532.26</v>
      </c>
      <c r="D22" s="20">
        <f>D4+D8+D11+D16</f>
        <v>278440598.18000001</v>
      </c>
      <c r="E22" s="21">
        <f>D22/C22</f>
        <v>0.21688993792440775</v>
      </c>
    </row>
  </sheetData>
  <mergeCells count="1">
    <mergeCell ref="A1:E1"/>
  </mergeCells>
  <pageMargins left="0.74803149606299213" right="0.23622047244094491" top="0.70866141732283472" bottom="0.43307086614173229" header="0.51181102362204722" footer="0.35433070866141736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Admin</cp:lastModifiedBy>
  <cp:lastPrinted>2020-04-06T08:19:27Z</cp:lastPrinted>
  <dcterms:created xsi:type="dcterms:W3CDTF">2017-06-23T05:02:34Z</dcterms:created>
  <dcterms:modified xsi:type="dcterms:W3CDTF">2020-04-06T08:19:51Z</dcterms:modified>
</cp:coreProperties>
</file>