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Лист1" sheetId="1" r:id="rId1"/>
    <sheet name="1.02.21" sheetId="2" r:id="rId2"/>
    <sheet name="1.03.21" sheetId="3" r:id="rId3"/>
  </sheets>
  <definedNames/>
  <calcPr fullCalcOnLoad="1"/>
</workbook>
</file>

<file path=xl/sharedStrings.xml><?xml version="1.0" encoding="utf-8"?>
<sst xmlns="http://schemas.openxmlformats.org/spreadsheetml/2006/main" count="734" uniqueCount="370">
  <si>
    <t>Социальное обеспечение населения</t>
  </si>
  <si>
    <t>Земельный налог с организаций</t>
  </si>
  <si>
    <t>Функционирование высшего должностного лица субъекта Российской Федерации и муниципального образования</t>
  </si>
  <si>
    <t>0106</t>
  </si>
  <si>
    <t>00010504000020000110</t>
  </si>
  <si>
    <t>00010807000010000110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</si>
  <si>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</si>
  <si>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</si>
  <si>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1403</t>
  </si>
  <si>
    <t>Дорожное хозяйство (дорожные фонды)</t>
  </si>
  <si>
    <t>00010302250010000110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</si>
  <si>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</si>
  <si>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</si>
  <si>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</si>
  <si>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 на имущество физических лиц</t>
  </si>
  <si>
    <t>0702</t>
  </si>
  <si>
    <t>0709</t>
  </si>
  <si>
    <t>0408</t>
  </si>
  <si>
    <t>1300</t>
  </si>
  <si>
    <t>00010302230010000110</t>
  </si>
  <si>
    <t>Субсидии бюджетам бюджетной системы Российской Федерации (межбюджетные субсидии)</t>
  </si>
  <si>
    <t>НАЛОГИ НА ПРИБЫЛЬ, ДОХОДЫ</t>
  </si>
  <si>
    <t>0900</t>
  </si>
  <si>
    <t>00010601000000000110</t>
  </si>
  <si>
    <t>Другие общегосударственные вопросы</t>
  </si>
  <si>
    <t>1006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</si>
  <si>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</si>
  <si>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</si>
  <si>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</si>
  <si>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НАЛОГИ НА СОВОКУПНЫЙ ДОХОД</t>
  </si>
  <si>
    <t>00010501000000000110</t>
  </si>
  <si>
    <t>00001020000000000800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</si>
  <si>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</si>
  <si>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</si>
  <si>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0314</t>
  </si>
  <si>
    <t>Сельское хозяйство и рыболовство</t>
  </si>
  <si>
    <t>Акцизы по подакцизным товарам (продукции), производимым на территории Российской Федерации</t>
  </si>
  <si>
    <t>0503</t>
  </si>
  <si>
    <t>Прочие доходы от оказания платных услуг (работ)</t>
  </si>
  <si>
    <t>00011705000000000180</t>
  </si>
  <si>
    <t>1301</t>
  </si>
  <si>
    <t>00010302240010000110</t>
  </si>
  <si>
    <t>1000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</si>
  <si>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</si>
  <si>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</si>
  <si>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</si>
  <si>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Доходы, поступающие в порядке возмещения расходов, понесенных в связи с эксплуатацией имущества</t>
  </si>
  <si>
    <t>НАЛОГОВЫЕ И НЕНАЛОГОВЫЕ ДОХОДЫ</t>
  </si>
  <si>
    <t>КУЛЬТУРА, КИНЕМАТОГРАФИЯ</t>
  </si>
  <si>
    <t>Пенсионное обеспечение</t>
  </si>
  <si>
    <t>Коммунальное хозяйство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</si>
  <si>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</si>
  <si>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00011302000000000130</t>
  </si>
  <si>
    <t>БЕЗВОЗМЕЗДНЫЕ ПОСТУПЛЕНИЯ</t>
  </si>
  <si>
    <t>00011301000000000130</t>
  </si>
  <si>
    <t>00010502000020000110</t>
  </si>
  <si>
    <t>00010804000010000110</t>
  </si>
  <si>
    <t>00011109040000000120</t>
  </si>
  <si>
    <t>Культура</t>
  </si>
  <si>
    <t>0203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</si>
  <si>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</si>
  <si>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</si>
  <si>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0909</t>
  </si>
  <si>
    <t>Результат исполнения бюджета (дефицит / профицит)</t>
  </si>
  <si>
    <t>00010606030000000110</t>
  </si>
  <si>
    <t>Дотации бюджетам бюджетной системы Российской Федерации</t>
  </si>
  <si>
    <t>0401</t>
  </si>
  <si>
    <t>Доходы бюджета - Всего</t>
  </si>
  <si>
    <t>0100</t>
  </si>
  <si>
    <t>НАЦИОНАЛЬНАЯ ОБОРОНА</t>
  </si>
  <si>
    <t>Другие вопросы в области социальной политики</t>
  </si>
  <si>
    <t>Другие вопросы в области культуры, кинематографии</t>
  </si>
  <si>
    <t>00011109000000000120</t>
  </si>
  <si>
    <t>00001020000000000000</t>
  </si>
  <si>
    <t>ДОХОДЫ ОТ ПРОДАЖИ МАТЕРИАЛЬНЫХ И НЕМАТЕРИАЛЬНЫХ АКТИВОВ</t>
  </si>
  <si>
    <t>Другие вопросы в области здравоохранения</t>
  </si>
  <si>
    <t>0703</t>
  </si>
  <si>
    <t>Доходы от компенсации затрат государства</t>
  </si>
  <si>
    <t>00010606040000000110</t>
  </si>
  <si>
    <t>00001000000000000000</t>
  </si>
  <si>
    <t>Транспорт</t>
  </si>
  <si>
    <t>00010503000010000110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</si>
  <si>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</si>
  <si>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</si>
  <si>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</si>
  <si>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0409</t>
  </si>
  <si>
    <t>00011402000000000000</t>
  </si>
  <si>
    <t>0800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</si>
  <si>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</si>
  <si>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</si>
  <si>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</si>
  <si>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</si>
  <si>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</si>
  <si>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</si>
  <si>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</si>
  <si>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00010800000000000000</t>
  </si>
  <si>
    <t>00001030100000000800</t>
  </si>
  <si>
    <t>00001020000000000700</t>
  </si>
  <si>
    <t>Уменьшение остатков средств бюджетов</t>
  </si>
  <si>
    <t>9600</t>
  </si>
  <si>
    <t>00011301990000000130</t>
  </si>
  <si>
    <t>00011406000000000430</t>
  </si>
  <si>
    <t>00010606000000000110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</si>
  <si>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</si>
  <si>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</si>
  <si>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00010803000010000110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</si>
  <si>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</si>
  <si>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</si>
  <si>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0102</t>
  </si>
  <si>
    <t>Физическая культура</t>
  </si>
  <si>
    <t>0412</t>
  </si>
  <si>
    <t>1001</t>
  </si>
  <si>
    <t>00010100000000000000</t>
  </si>
  <si>
    <t>Доходы от продажи земельных участков, государственная собственность на которые не разграничена</t>
  </si>
  <si>
    <t>00011700000000000000</t>
  </si>
  <si>
    <t>0111</t>
  </si>
  <si>
    <t>ГОСУДАРСТВЕННАЯ ПОШЛИНА</t>
  </si>
  <si>
    <t>0300</t>
  </si>
  <si>
    <t>00010600000000000000</t>
  </si>
  <si>
    <t>00011100000000000000</t>
  </si>
  <si>
    <t>00011105070000000120</t>
  </si>
  <si>
    <t>00010000000000000000</t>
  </si>
  <si>
    <t>00010102000010000110</t>
  </si>
  <si>
    <t>00001050000000000600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</si>
  <si>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</si>
  <si>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</si>
  <si>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00011600000000000000</t>
  </si>
  <si>
    <t>00011201040010000120</t>
  </si>
  <si>
    <t>00011406010000000430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</si>
  <si>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</si>
  <si>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</si>
  <si>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</si>
  <si>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00011107000000000120</t>
  </si>
  <si>
    <t>Земельный налог</t>
  </si>
  <si>
    <t>1400</t>
  </si>
  <si>
    <t>ИСТОЧНИКИ ВНУТРЕННЕГО ФИНАНСИРОВАНИЯ ДЕФИЦИТОВ БЮДЖЕТОВ</t>
  </si>
  <si>
    <t>Увеличение остатков средств бюджетов</t>
  </si>
  <si>
    <t>00011701000000000180</t>
  </si>
  <si>
    <t>Дотации на выравнивание бюджетной обеспеченности субъектов Российской Федерации и муниципальных образований</t>
  </si>
  <si>
    <t>00011400000000000000</t>
  </si>
  <si>
    <t>Государственная пошлина по делам, рассматриваемым в судах общей юрисдикции, мировыми судьями</t>
  </si>
  <si>
    <t>00090000000000000000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</si>
  <si>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</si>
  <si>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</si>
  <si>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00011107010000000120</t>
  </si>
  <si>
    <t>00001030100000000000</t>
  </si>
  <si>
    <t>Погашение кредитов, предоставленных кредитными организациями в валюте Российской Федерации</t>
  </si>
  <si>
    <t>1003</t>
  </si>
  <si>
    <t>00011300000000000000</t>
  </si>
  <si>
    <t>Другие вопросы в области национальной безопасности и правоохранительной деятельности</t>
  </si>
  <si>
    <t>00010807080010000110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</si>
  <si>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</si>
  <si>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</si>
  <si>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0113</t>
  </si>
  <si>
    <t>00010302000010000110</t>
  </si>
  <si>
    <t>Судебная система</t>
  </si>
  <si>
    <t>Изменение остатков средств</t>
  </si>
  <si>
    <t>00010501010010000110</t>
  </si>
  <si>
    <t>0309</t>
  </si>
  <si>
    <t>СОЦИАЛЬНАЯ ПОЛИТИКА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</si>
  <si>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</si>
  <si>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00011200000000000000</t>
  </si>
  <si>
    <t>0801</t>
  </si>
  <si>
    <t>Дошкольное образование</t>
  </si>
  <si>
    <t>ПРОЧИЕ НЕНАЛОГОВЫЕ ДОХОДЫ</t>
  </si>
  <si>
    <t>0500</t>
  </si>
  <si>
    <t>00020000000000000000</t>
  </si>
  <si>
    <t>1-Наименование показателя</t>
  </si>
  <si>
    <t>Налог на доходы физических лиц</t>
  </si>
  <si>
    <t>00011105020000000120</t>
  </si>
  <si>
    <t>00001030000000000000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</si>
  <si>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</si>
  <si>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</si>
  <si>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</si>
  <si>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00011402050050000410</t>
  </si>
  <si>
    <t>0103</t>
  </si>
  <si>
    <t>ШТРАФЫ, САНКЦИИ, ВОЗМЕЩЕНИЕ УЩЕРБА</t>
  </si>
  <si>
    <t>00011105000000000120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</si>
  <si>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</si>
  <si>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</si>
  <si>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</t>
  </si>
  <si>
    <t>Другие вопросы в области национальной экономики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</si>
  <si>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</si>
  <si>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</si>
  <si>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</si>
  <si>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0200</t>
  </si>
  <si>
    <t>00021900000000000000</t>
  </si>
  <si>
    <t>00001050000000000500</t>
  </si>
  <si>
    <t>00011201000010000120</t>
  </si>
  <si>
    <t>0405</t>
  </si>
  <si>
    <t>00020200000000000000</t>
  </si>
  <si>
    <t>Дополнительное образование детей</t>
  </si>
  <si>
    <t>0104</t>
  </si>
  <si>
    <t>00011105010000000120</t>
  </si>
  <si>
    <t>Молодежная политика</t>
  </si>
  <si>
    <t>НАЛОГИ НА ИМУЩЕСТВО</t>
  </si>
  <si>
    <t>0502</t>
  </si>
  <si>
    <t>1401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</si>
  <si>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</si>
  <si>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</si>
  <si>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</si>
  <si>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00011302060000000130</t>
  </si>
  <si>
    <t>Единый сельскохозяйственный налог</t>
  </si>
  <si>
    <t>0700</t>
  </si>
  <si>
    <t>ИТОГО</t>
  </si>
  <si>
    <t>0707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</si>
  <si>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</si>
  <si>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00010302260010000110</t>
  </si>
  <si>
    <t>Иные межбюджетные трансферты</t>
  </si>
  <si>
    <t>0105</t>
  </si>
  <si>
    <t>0804</t>
  </si>
  <si>
    <t>Невыясненные поступления</t>
  </si>
  <si>
    <t>Земельный налог с физических лиц</t>
  </si>
  <si>
    <t>7900</t>
  </si>
  <si>
    <t>Общеэкономические вопросы</t>
  </si>
  <si>
    <t>1101</t>
  </si>
  <si>
    <t>Плата за размещение отходов производства и потребления</t>
  </si>
  <si>
    <t>ЗДРАВООХРАНЕНИЕ</t>
  </si>
  <si>
    <t>0701</t>
  </si>
  <si>
    <t>Налог, взимаемый с налогоплательщиков, выбравших в качестве объекта налогообложения доходы</t>
  </si>
  <si>
    <t>0400</t>
  </si>
  <si>
    <t>Прочие субсидии</t>
  </si>
  <si>
    <t>Доходы от оказания платных услуг (работ)</t>
  </si>
  <si>
    <t>Резервные фонды</t>
  </si>
  <si>
    <t>СПРАВКА ОБ ИСПОЛНЕНИИ КОНСОЛИДИРОВАННОГО БЮДЖЕТА КИРЕНСКОГО МУНИЦИПАЛЬНОГО РАЙОНА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</si>
  <si>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</si>
  <si>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</si>
  <si>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</si>
  <si>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</si>
  <si>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</si>
  <si>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</si>
  <si>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</si>
  <si>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</si>
  <si>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</si>
  <si>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</si>
  <si>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</si>
  <si>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</si>
  <si>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Раздел 2. Расходы</t>
  </si>
  <si>
    <t xml:space="preserve"> 3-Код дохода по КД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</si>
  <si>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</si>
  <si>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</si>
  <si>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</si>
  <si>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</si>
  <si>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</si>
  <si>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</si>
  <si>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</si>
  <si>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ОХРАНА ОКРУЖАЮЩЕЙ СРЕДЫ</t>
  </si>
  <si>
    <t>0600</t>
  </si>
  <si>
    <t>Сбор, удаление отходов и очистка сточных вод</t>
  </si>
  <si>
    <t>0602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</si>
  <si>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</si>
  <si>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</si>
  <si>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</si>
  <si>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</si>
  <si>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</si>
  <si>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</si>
  <si>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</si>
  <si>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</si>
  <si>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Расходы - всего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</si>
  <si>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</si>
  <si>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</si>
  <si>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МЕЖБЮДЖЕТНЫЕ ТРАНСФЕРТЫ ОБЩЕГО ХАРАКТЕРА БЮДЖЕТАМ БЮДЖЕТНОЙ СИСТЕМЫ РОССИЙСКОЙ ФЕДЕРАЦИИ</t>
  </si>
  <si>
    <t>00021900000050000150</t>
  </si>
  <si>
    <t>00020240014000000150</t>
  </si>
  <si>
    <t>00020240000000000150</t>
  </si>
  <si>
    <t>00020239999000000150</t>
  </si>
  <si>
    <t>00020235120000000150</t>
  </si>
  <si>
    <t>00020235118000000150</t>
  </si>
  <si>
    <t>00020230024000000150</t>
  </si>
  <si>
    <t>00020230022000000150</t>
  </si>
  <si>
    <t>00020230000000000150</t>
  </si>
  <si>
    <t>00020229999000000150</t>
  </si>
  <si>
    <t>00020220000000000150</t>
  </si>
  <si>
    <t>00020215001000000150</t>
  </si>
  <si>
    <t>00020210000000000150</t>
  </si>
  <si>
    <t>ДОХОДЫ ОТ ОКАЗАНИЯ ПЛАТНЫХ УСЛУГ И КОМПЕНСАЦИИ ЗАТРАТ ГОСУДАРСТВА</t>
  </si>
  <si>
    <t>0310</t>
  </si>
  <si>
    <t>Бюджетные кредиты из других бюджетов бюджетной системы Российской Федерации</t>
  </si>
  <si>
    <t>Водное хозяйство</t>
  </si>
  <si>
    <t>0406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</si>
  <si>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</si>
  <si>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</si>
  <si>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00011601050010000140</t>
  </si>
  <si>
    <t>00011601200010000140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</si>
  <si>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</si>
  <si>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</si>
  <si>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</si>
  <si>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</si>
  <si>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</si>
  <si>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</si>
  <si>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</si>
  <si>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</si>
  <si>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</si>
  <si>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</si>
  <si>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</si>
  <si>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Платежи, уплачиваемые в целях возмещения вреда</t>
  </si>
  <si>
    <t>00011611000010000140</t>
  </si>
  <si>
    <t>Платежи, уплачиваемые в целях возмещения вреда, причиняемого автомобильным дорогам</t>
  </si>
  <si>
    <t>00011611060010000140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</si>
  <si>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</si>
  <si>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</si>
  <si>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Субвенции бюджетам на проведение Всероссийской переписи населения 2020 года</t>
  </si>
  <si>
    <t>00020235469000000150</t>
  </si>
  <si>
    <t>Раздел 3. Источники</t>
  </si>
  <si>
    <t>00020225519000000150</t>
  </si>
  <si>
    <t>Субсидии бюджетам на поддержку отрасли культуры</t>
  </si>
  <si>
    <t>00020225497000000150</t>
  </si>
  <si>
    <t>Субсидии бюджетам на реализацию мероприятий по обеспечению жильем молодых семей</t>
  </si>
  <si>
    <t>00011601190010000140</t>
  </si>
  <si>
    <t>00011601150010000140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</si>
  <si>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</si>
  <si>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</si>
  <si>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</si>
  <si>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</si>
  <si>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00020700000000000000</t>
  </si>
  <si>
    <t>ПРОЧИЕ БЕЗВОЗМЕЗДНЫЕ ПОСТУПЛЕНИЯ</t>
  </si>
  <si>
    <t>00011601140010000140</t>
  </si>
  <si>
    <t>00011601080010000140</t>
  </si>
  <si>
    <t>00011601060010000140</t>
  </si>
  <si>
    <t>Прочие доходы от компенсации затрат государства</t>
  </si>
  <si>
    <t>00011302990000000130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</si>
  <si>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</si>
  <si>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</si>
  <si>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</si>
  <si>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</si>
  <si>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</si>
  <si>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</si>
  <si>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</si>
  <si>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</si>
  <si>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</si>
  <si>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</si>
  <si>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</si>
  <si>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Другие вопросы в области охраны окружающей среды</t>
  </si>
  <si>
    <t>0605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</si>
  <si>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</si>
  <si>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</si>
  <si>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</si>
  <si>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</si>
  <si>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Прочие безвозмездные поступления в бюджеты муниципальных районов</t>
  </si>
  <si>
    <t>00020705000050000150</t>
  </si>
  <si>
    <t>00011607000000000140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</si>
  <si>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</si>
  <si>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</si>
  <si>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00020245303000000150</t>
  </si>
  <si>
    <t>Охрана семьи и детства</t>
  </si>
  <si>
    <t>1004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</si>
  <si>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</si>
  <si>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</si>
  <si>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</si>
  <si>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00011105430000000120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</si>
  <si>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</si>
  <si>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</si>
  <si>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</si>
  <si>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</si>
  <si>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</si>
  <si>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</si>
  <si>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</si>
  <si>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Привлечение кредитов от кредитных организаций в валюте Российской Федерации</t>
  </si>
  <si>
    <t>Период:  январь 2021 год</t>
  </si>
  <si>
    <t>Период:  февраль 2021 год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</si>
  <si>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</si>
  <si>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</si>
  <si>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</si>
  <si>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</si>
  <si>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</si>
  <si>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00011105410000000120</t>
  </si>
  <si>
    <t>Субсидии бюджетам на реализацию программ формирования современной городской среды</t>
  </si>
  <si>
    <t>00020225555000000150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</si>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</sst>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_(* #,##0_);_(* \(#,##0\);_(* &quot;-&quot;??_);_(@_)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19]mmmm\ yyyy;@"/>
    <numFmt numFmtId="188" formatCode="_(&quot;₽&quot;* #,##0_);_(&quot;₽&quot;* \(#,##0\);_(&quot;₽&quot;* &quot;-&quot;_);_(@_)"/>
    <numFmt numFmtId="189" formatCode="_(&quot;₽&quot;* #,##0.00_);_(&quot;₽&quot;* \(#,##0.00\);_(&quot;₽&quot;* &quot;-&quot;??_);_(@_)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81" fontId="39" fillId="0" borderId="10" xfId="101" applyNumberFormat="1" applyFont="1" applyFill="1" applyBorder="1" applyAlignment="1">
      <alignment horizontal="right"/>
    </xf>
    <xf numFmtId="4" fontId="39" fillId="0" borderId="10" xfId="0" applyNumberFormat="1" applyFont="1" applyFill="1" applyBorder="1" applyAlignment="1">
      <alignment horizontal="right"/>
    </xf>
    <xf numFmtId="49" fontId="40" fillId="0" borderId="11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4" xfId="96" applyNumberFormat="1" applyFont="1" applyFill="1" applyBorder="1" applyAlignment="1">
      <alignment horizontal="left" wrapText="1"/>
      <protection/>
    </xf>
    <xf numFmtId="4" fontId="39" fillId="0" borderId="14" xfId="96" applyNumberFormat="1" applyFont="1" applyFill="1" applyBorder="1" applyAlignment="1">
      <alignment horizontal="right"/>
      <protection/>
    </xf>
    <xf numFmtId="0" fontId="0" fillId="0" borderId="0" xfId="96" applyFill="1">
      <alignment/>
      <protection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9" fillId="0" borderId="0" xfId="0" applyFont="1" applyFill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 4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7"/>
  <sheetViews>
    <sheetView zoomScalePageLayoutView="0" workbookViewId="0" topLeftCell="A148">
      <selection activeCell="A169" sqref="A169:IV169"/>
    </sheetView>
  </sheetViews>
  <sheetFormatPr defaultColWidth="9.140625" defaultRowHeight="15"/>
  <cols>
    <col min="1" max="1" width="50.8515625" style="7" customWidth="1"/>
    <col min="2" max="2" width="23.8515625" style="7" customWidth="1"/>
    <col min="3" max="3" width="16.8515625" style="7" customWidth="1"/>
    <col min="4" max="4" width="15.8515625" style="7" customWidth="1"/>
    <col min="5" max="5" width="16.8515625" style="7" customWidth="1"/>
    <col min="6" max="12" width="15.8515625" style="7" customWidth="1"/>
    <col min="13" max="13" width="9.140625" style="9" customWidth="1"/>
    <col min="14" max="18" width="15.8515625" style="7" customWidth="1"/>
    <col min="19" max="19" width="9.140625" style="9" customWidth="1"/>
    <col min="20" max="22" width="15.8515625" style="7" customWidth="1"/>
    <col min="23" max="16384" width="9.140625" style="7" customWidth="1"/>
  </cols>
  <sheetData>
    <row r="1" spans="1:17" s="9" customFormat="1" ht="15">
      <c r="A1" s="19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7"/>
      <c r="Q1" s="7"/>
    </row>
    <row r="2" spans="1:17" s="9" customFormat="1" ht="1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M2" s="7"/>
      <c r="N2" s="7"/>
      <c r="O2" s="7"/>
      <c r="P2" s="7"/>
      <c r="Q2" s="7"/>
    </row>
    <row r="3" spans="1:17" s="9" customFormat="1" ht="1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7"/>
      <c r="O3" s="7"/>
      <c r="P3" s="7"/>
      <c r="Q3" s="7"/>
    </row>
    <row r="4" spans="1:17" s="9" customFormat="1" ht="1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7"/>
      <c r="O4" s="7"/>
      <c r="P4" s="7"/>
      <c r="Q4" s="7"/>
    </row>
    <row r="5" spans="1:17" s="9" customFormat="1" ht="15">
      <c r="A5" s="8" t="s">
        <v>358</v>
      </c>
      <c r="B5" s="7"/>
      <c r="C5" s="7"/>
      <c r="D5" s="7"/>
      <c r="E5" s="7"/>
      <c r="F5" s="7"/>
      <c r="G5" s="7"/>
      <c r="H5" s="7"/>
      <c r="I5" s="7"/>
      <c r="J5" s="7"/>
      <c r="K5" s="7"/>
      <c r="M5" s="7"/>
      <c r="N5" s="7"/>
      <c r="O5" s="7"/>
      <c r="P5" s="7"/>
      <c r="Q5" s="7"/>
    </row>
    <row r="10" spans="1:19" ht="60">
      <c r="A10" s="3" t="s">
        <v>167</v>
      </c>
      <c r="B10" s="4" t="s">
        <v>238</v>
      </c>
      <c r="C10" s="5" t="s">
        <v>225</v>
      </c>
      <c r="D10" s="5" t="s">
        <v>226</v>
      </c>
      <c r="E10" s="5" t="s">
        <v>227</v>
      </c>
      <c r="F10" s="5" t="s">
        <v>228</v>
      </c>
      <c r="G10" s="5" t="s">
        <v>229</v>
      </c>
      <c r="H10" s="5" t="s">
        <v>227</v>
      </c>
      <c r="I10" s="6" t="s">
        <v>230</v>
      </c>
      <c r="J10" s="5" t="s">
        <v>231</v>
      </c>
      <c r="K10" s="5" t="s">
        <v>232</v>
      </c>
      <c r="L10" s="6" t="s">
        <v>233</v>
      </c>
      <c r="M10" s="6" t="s">
        <v>227</v>
      </c>
      <c r="N10" s="5" t="s">
        <v>234</v>
      </c>
      <c r="O10" s="5" t="s">
        <v>235</v>
      </c>
      <c r="S10" s="7"/>
    </row>
    <row r="11" spans="1:19" ht="15">
      <c r="A11" s="16" t="s">
        <v>236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S11" s="7"/>
    </row>
    <row r="12" spans="1:19" ht="15">
      <c r="A12" s="10" t="s">
        <v>67</v>
      </c>
      <c r="B12" s="10" t="s">
        <v>178</v>
      </c>
      <c r="C12" s="11">
        <v>1297505570.75</v>
      </c>
      <c r="D12" s="11">
        <v>69116997.27</v>
      </c>
      <c r="E12" s="1">
        <f aca="true" t="shared" si="0" ref="E12:E73">IF(C12=0,"",D12/C12)</f>
        <v>0.053269133349499335</v>
      </c>
      <c r="F12" s="11">
        <v>1102140853.19</v>
      </c>
      <c r="G12" s="11">
        <v>62848475.45</v>
      </c>
      <c r="H12" s="1">
        <f aca="true" t="shared" si="1" ref="H12:H74">IF(F12=0,"",G12/F12)</f>
        <v>0.057023995860504995</v>
      </c>
      <c r="I12" s="2">
        <f aca="true" t="shared" si="2" ref="I12:I74">J12+K12</f>
        <v>260698401</v>
      </c>
      <c r="J12" s="11">
        <v>173553900</v>
      </c>
      <c r="K12" s="11">
        <v>87144501</v>
      </c>
      <c r="L12" s="2">
        <f aca="true" t="shared" si="3" ref="L12:L74">O12+N12</f>
        <v>11887063.82</v>
      </c>
      <c r="M12" s="1">
        <f aca="true" t="shared" si="4" ref="M12:M74">IF(I12=0,"",L12/I12)</f>
        <v>0.04559699551053249</v>
      </c>
      <c r="N12" s="11">
        <v>7136392.57</v>
      </c>
      <c r="O12" s="11">
        <v>4750671.25</v>
      </c>
      <c r="P12" s="12"/>
      <c r="S12" s="7"/>
    </row>
    <row r="13" spans="1:19" ht="15">
      <c r="A13" s="10" t="s">
        <v>47</v>
      </c>
      <c r="B13" s="10" t="s">
        <v>121</v>
      </c>
      <c r="C13" s="11">
        <v>511648007.97</v>
      </c>
      <c r="D13" s="11">
        <v>31592006.5</v>
      </c>
      <c r="E13" s="1">
        <f t="shared" si="0"/>
        <v>0.06174558682509786</v>
      </c>
      <c r="F13" s="11">
        <v>410075906.97</v>
      </c>
      <c r="G13" s="11">
        <v>26218010.68</v>
      </c>
      <c r="H13" s="1">
        <f t="shared" si="1"/>
        <v>0.06393453074022716</v>
      </c>
      <c r="I13" s="2">
        <f t="shared" si="2"/>
        <v>101572101</v>
      </c>
      <c r="J13" s="11">
        <v>83214400</v>
      </c>
      <c r="K13" s="11">
        <v>18357701</v>
      </c>
      <c r="L13" s="2">
        <f t="shared" si="3"/>
        <v>5373995.82</v>
      </c>
      <c r="M13" s="1">
        <f t="shared" si="4"/>
        <v>0.052908188046636946</v>
      </c>
      <c r="N13" s="11">
        <v>3089775.57</v>
      </c>
      <c r="O13" s="11">
        <v>2284220.25</v>
      </c>
      <c r="P13" s="12"/>
      <c r="S13" s="7"/>
    </row>
    <row r="14" spans="1:19" ht="15">
      <c r="A14" s="10" t="s">
        <v>21</v>
      </c>
      <c r="B14" s="10" t="s">
        <v>112</v>
      </c>
      <c r="C14" s="11">
        <v>338050630</v>
      </c>
      <c r="D14" s="11">
        <v>20902956.04</v>
      </c>
      <c r="E14" s="1">
        <f t="shared" si="0"/>
        <v>0.061833802942476396</v>
      </c>
      <c r="F14" s="11">
        <v>285760920</v>
      </c>
      <c r="G14" s="11">
        <v>17961131.8</v>
      </c>
      <c r="H14" s="1">
        <f t="shared" si="1"/>
        <v>0.06285370231870754</v>
      </c>
      <c r="I14" s="2">
        <f t="shared" si="2"/>
        <v>52289710</v>
      </c>
      <c r="J14" s="11">
        <v>37663600</v>
      </c>
      <c r="K14" s="11">
        <v>14626110</v>
      </c>
      <c r="L14" s="2">
        <f t="shared" si="3"/>
        <v>2941824.24</v>
      </c>
      <c r="M14" s="1">
        <f t="shared" si="4"/>
        <v>0.0562600985930119</v>
      </c>
      <c r="N14" s="11">
        <v>946292.52</v>
      </c>
      <c r="O14" s="11">
        <v>1995531.72</v>
      </c>
      <c r="P14" s="12"/>
      <c r="S14" s="7"/>
    </row>
    <row r="15" spans="1:19" ht="15">
      <c r="A15" s="10" t="s">
        <v>168</v>
      </c>
      <c r="B15" s="10" t="s">
        <v>122</v>
      </c>
      <c r="C15" s="11">
        <v>338050630</v>
      </c>
      <c r="D15" s="11">
        <v>20902956.04</v>
      </c>
      <c r="E15" s="1">
        <f t="shared" si="0"/>
        <v>0.061833802942476396</v>
      </c>
      <c r="F15" s="11">
        <v>285760920</v>
      </c>
      <c r="G15" s="11">
        <v>17961131.8</v>
      </c>
      <c r="H15" s="1">
        <f t="shared" si="1"/>
        <v>0.06285370231870754</v>
      </c>
      <c r="I15" s="2">
        <f t="shared" si="2"/>
        <v>52289710</v>
      </c>
      <c r="J15" s="11">
        <v>37663600</v>
      </c>
      <c r="K15" s="11">
        <v>14626110</v>
      </c>
      <c r="L15" s="2">
        <f t="shared" si="3"/>
        <v>2941824.24</v>
      </c>
      <c r="M15" s="1">
        <f t="shared" si="4"/>
        <v>0.0562600985930119</v>
      </c>
      <c r="N15" s="11">
        <v>946292.52</v>
      </c>
      <c r="O15" s="11">
        <v>1995531.72</v>
      </c>
      <c r="P15" s="12"/>
      <c r="S15" s="7"/>
    </row>
    <row r="16" spans="1:19" ht="45">
      <c r="A16" s="10" t="s">
        <v>83</v>
      </c>
      <c r="B16" s="10" t="s">
        <v>90</v>
      </c>
      <c r="C16" s="11">
        <v>23392491</v>
      </c>
      <c r="D16" s="11">
        <v>1772212.97</v>
      </c>
      <c r="E16" s="1">
        <f t="shared" si="0"/>
        <v>0.07575990816882221</v>
      </c>
      <c r="F16" s="11">
        <v>10899900</v>
      </c>
      <c r="G16" s="11">
        <v>834984.91</v>
      </c>
      <c r="H16" s="1">
        <f t="shared" si="1"/>
        <v>0.07660482298002734</v>
      </c>
      <c r="I16" s="2">
        <f t="shared" si="2"/>
        <v>12492591</v>
      </c>
      <c r="J16" s="11">
        <v>9805600</v>
      </c>
      <c r="K16" s="11">
        <v>2686991</v>
      </c>
      <c r="L16" s="2">
        <f t="shared" si="3"/>
        <v>937228.06</v>
      </c>
      <c r="M16" s="1">
        <f t="shared" si="4"/>
        <v>0.07502271226201195</v>
      </c>
      <c r="N16" s="11">
        <v>732741.91</v>
      </c>
      <c r="O16" s="11">
        <v>204486.15</v>
      </c>
      <c r="P16" s="12"/>
      <c r="S16" s="7"/>
    </row>
    <row r="17" spans="1:19" ht="45">
      <c r="A17" s="10" t="s">
        <v>36</v>
      </c>
      <c r="B17" s="10" t="s">
        <v>154</v>
      </c>
      <c r="C17" s="11">
        <v>23392491</v>
      </c>
      <c r="D17" s="11">
        <v>1772212.97</v>
      </c>
      <c r="E17" s="1">
        <f t="shared" si="0"/>
        <v>0.07575990816882221</v>
      </c>
      <c r="F17" s="11">
        <v>10899900</v>
      </c>
      <c r="G17" s="11">
        <v>834984.91</v>
      </c>
      <c r="H17" s="1">
        <f t="shared" si="1"/>
        <v>0.07660482298002734</v>
      </c>
      <c r="I17" s="2">
        <f t="shared" si="2"/>
        <v>12492591</v>
      </c>
      <c r="J17" s="11">
        <v>9805600</v>
      </c>
      <c r="K17" s="11">
        <v>2686991</v>
      </c>
      <c r="L17" s="2">
        <f t="shared" si="3"/>
        <v>937228.06</v>
      </c>
      <c r="M17" s="1">
        <f t="shared" si="4"/>
        <v>0.07502271226201195</v>
      </c>
      <c r="N17" s="11">
        <v>732741.91</v>
      </c>
      <c r="O17" s="11">
        <v>204486.15</v>
      </c>
      <c r="P17" s="12"/>
      <c r="S17" s="7"/>
    </row>
    <row r="18" spans="1:19" ht="90">
      <c r="A18" s="10" t="s">
        <v>199</v>
      </c>
      <c r="B18" s="10" t="s">
        <v>19</v>
      </c>
      <c r="C18" s="11">
        <v>10616222</v>
      </c>
      <c r="D18" s="11">
        <v>813971.68</v>
      </c>
      <c r="E18" s="1">
        <f t="shared" si="0"/>
        <v>0.07667244336073606</v>
      </c>
      <c r="F18" s="11">
        <v>5004840</v>
      </c>
      <c r="G18" s="11">
        <v>383505.85</v>
      </c>
      <c r="H18" s="1">
        <f t="shared" si="1"/>
        <v>0.07662699506877342</v>
      </c>
      <c r="I18" s="2">
        <f t="shared" si="2"/>
        <v>5611382</v>
      </c>
      <c r="J18" s="11">
        <v>4519112</v>
      </c>
      <c r="K18" s="11">
        <v>1092270</v>
      </c>
      <c r="L18" s="2">
        <f t="shared" si="3"/>
        <v>430465.83</v>
      </c>
      <c r="M18" s="1">
        <f t="shared" si="4"/>
        <v>0.07671297908429689</v>
      </c>
      <c r="N18" s="11">
        <v>336546.01</v>
      </c>
      <c r="O18" s="11">
        <v>93919.82</v>
      </c>
      <c r="P18" s="12"/>
      <c r="S18" s="7"/>
    </row>
    <row r="19" spans="1:19" ht="105">
      <c r="A19" s="10" t="s">
        <v>12</v>
      </c>
      <c r="B19" s="10" t="s">
        <v>41</v>
      </c>
      <c r="C19" s="11">
        <v>57529</v>
      </c>
      <c r="D19" s="11">
        <v>4798.06</v>
      </c>
      <c r="E19" s="1">
        <f t="shared" si="0"/>
        <v>0.0834024578908029</v>
      </c>
      <c r="F19" s="11">
        <v>28520</v>
      </c>
      <c r="G19" s="11">
        <v>2260.61</v>
      </c>
      <c r="H19" s="1">
        <f t="shared" si="1"/>
        <v>0.0792640252454418</v>
      </c>
      <c r="I19" s="2">
        <f t="shared" si="2"/>
        <v>29009</v>
      </c>
      <c r="J19" s="11">
        <v>22658</v>
      </c>
      <c r="K19" s="11">
        <v>6351</v>
      </c>
      <c r="L19" s="2">
        <f t="shared" si="3"/>
        <v>2537.45</v>
      </c>
      <c r="M19" s="1">
        <f t="shared" si="4"/>
        <v>0.08747112964941914</v>
      </c>
      <c r="N19" s="11">
        <v>1983.82</v>
      </c>
      <c r="O19" s="11">
        <v>553.63</v>
      </c>
      <c r="P19" s="12"/>
      <c r="S19" s="7"/>
    </row>
    <row r="20" spans="1:19" ht="90">
      <c r="A20" s="10" t="s">
        <v>82</v>
      </c>
      <c r="B20" s="10" t="s">
        <v>10</v>
      </c>
      <c r="C20" s="11">
        <v>14224800</v>
      </c>
      <c r="D20" s="11">
        <v>1092159.17</v>
      </c>
      <c r="E20" s="1">
        <f t="shared" si="0"/>
        <v>0.07677852553287216</v>
      </c>
      <c r="F20" s="11">
        <v>6583580</v>
      </c>
      <c r="G20" s="11">
        <v>514574.99</v>
      </c>
      <c r="H20" s="1">
        <f t="shared" si="1"/>
        <v>0.07816036108014181</v>
      </c>
      <c r="I20" s="2">
        <f t="shared" si="2"/>
        <v>7641220</v>
      </c>
      <c r="J20" s="11">
        <v>5887320</v>
      </c>
      <c r="K20" s="11">
        <v>1753900</v>
      </c>
      <c r="L20" s="2">
        <f t="shared" si="3"/>
        <v>577584.1799999999</v>
      </c>
      <c r="M20" s="1">
        <f t="shared" si="4"/>
        <v>0.07558795323259898</v>
      </c>
      <c r="N20" s="11">
        <v>451565.8</v>
      </c>
      <c r="O20" s="11">
        <v>126018.38</v>
      </c>
      <c r="P20" s="12"/>
      <c r="S20" s="7"/>
    </row>
    <row r="21" spans="1:19" ht="90">
      <c r="A21" s="10" t="s">
        <v>171</v>
      </c>
      <c r="B21" s="10" t="s">
        <v>207</v>
      </c>
      <c r="C21" s="11">
        <v>-1506060</v>
      </c>
      <c r="D21" s="11">
        <v>-138715.94</v>
      </c>
      <c r="E21" s="1">
        <f t="shared" si="0"/>
        <v>0.0921051883723092</v>
      </c>
      <c r="F21" s="11">
        <v>-717040</v>
      </c>
      <c r="G21" s="11">
        <v>-65356.54</v>
      </c>
      <c r="H21" s="1">
        <f t="shared" si="1"/>
        <v>0.09114769050541113</v>
      </c>
      <c r="I21" s="2">
        <f t="shared" si="2"/>
        <v>-789020</v>
      </c>
      <c r="J21" s="11">
        <v>-623490</v>
      </c>
      <c r="K21" s="11">
        <v>-165530</v>
      </c>
      <c r="L21" s="2">
        <f t="shared" si="3"/>
        <v>-73359.4</v>
      </c>
      <c r="M21" s="1">
        <f t="shared" si="4"/>
        <v>0.09297533649337152</v>
      </c>
      <c r="N21" s="11">
        <v>-57353.72</v>
      </c>
      <c r="O21" s="11">
        <v>-16005.68</v>
      </c>
      <c r="P21" s="12"/>
      <c r="S21" s="7"/>
    </row>
    <row r="22" spans="1:19" ht="15">
      <c r="A22" s="10" t="s">
        <v>29</v>
      </c>
      <c r="B22" s="10" t="s">
        <v>130</v>
      </c>
      <c r="C22" s="11">
        <v>16284500</v>
      </c>
      <c r="D22" s="11">
        <v>2281114.87</v>
      </c>
      <c r="E22" s="1">
        <f t="shared" si="0"/>
        <v>0.14007890140931561</v>
      </c>
      <c r="F22" s="11">
        <v>16215000</v>
      </c>
      <c r="G22" s="11">
        <v>2281114.87</v>
      </c>
      <c r="H22" s="1">
        <f t="shared" si="1"/>
        <v>0.14067930126426148</v>
      </c>
      <c r="I22" s="2">
        <f t="shared" si="2"/>
        <v>69500</v>
      </c>
      <c r="J22" s="11">
        <v>0</v>
      </c>
      <c r="K22" s="11">
        <v>69500</v>
      </c>
      <c r="L22" s="2">
        <f t="shared" si="3"/>
        <v>0</v>
      </c>
      <c r="M22" s="1">
        <f t="shared" si="4"/>
        <v>0</v>
      </c>
      <c r="N22" s="11">
        <v>0</v>
      </c>
      <c r="O22" s="11">
        <v>0</v>
      </c>
      <c r="S22" s="7"/>
    </row>
    <row r="23" spans="1:19" ht="30">
      <c r="A23" s="10" t="s">
        <v>129</v>
      </c>
      <c r="B23" s="10" t="s">
        <v>30</v>
      </c>
      <c r="C23" s="11">
        <v>12551500</v>
      </c>
      <c r="D23" s="11">
        <v>242858.65</v>
      </c>
      <c r="E23" s="1">
        <f t="shared" si="0"/>
        <v>0.019348974226188104</v>
      </c>
      <c r="F23" s="11">
        <v>12551500</v>
      </c>
      <c r="G23" s="11">
        <v>242858.65</v>
      </c>
      <c r="H23" s="1">
        <f t="shared" si="1"/>
        <v>0.019348974226188104</v>
      </c>
      <c r="I23" s="2">
        <f t="shared" si="2"/>
        <v>0</v>
      </c>
      <c r="J23" s="11">
        <v>0</v>
      </c>
      <c r="K23" s="11">
        <v>0</v>
      </c>
      <c r="L23" s="2">
        <f t="shared" si="3"/>
        <v>0</v>
      </c>
      <c r="M23" s="1">
        <f t="shared" si="4"/>
      </c>
      <c r="N23" s="11">
        <v>0</v>
      </c>
      <c r="O23" s="11">
        <v>0</v>
      </c>
      <c r="S23" s="7"/>
    </row>
    <row r="24" spans="1:19" ht="45">
      <c r="A24" s="10" t="s">
        <v>219</v>
      </c>
      <c r="B24" s="10" t="s">
        <v>157</v>
      </c>
      <c r="C24" s="11">
        <v>8938200</v>
      </c>
      <c r="D24" s="11">
        <v>152658.79</v>
      </c>
      <c r="E24" s="1">
        <f t="shared" si="0"/>
        <v>0.01707936609160681</v>
      </c>
      <c r="F24" s="11">
        <v>8938200</v>
      </c>
      <c r="G24" s="11">
        <v>152658.79</v>
      </c>
      <c r="H24" s="1">
        <f t="shared" si="1"/>
        <v>0.01707936609160681</v>
      </c>
      <c r="I24" s="2">
        <f t="shared" si="2"/>
        <v>0</v>
      </c>
      <c r="J24" s="11">
        <v>0</v>
      </c>
      <c r="K24" s="11">
        <v>0</v>
      </c>
      <c r="L24" s="2">
        <f t="shared" si="3"/>
        <v>0</v>
      </c>
      <c r="M24" s="1">
        <f t="shared" si="4"/>
      </c>
      <c r="N24" s="11">
        <v>0</v>
      </c>
      <c r="O24" s="11">
        <v>0</v>
      </c>
      <c r="S24" s="7"/>
    </row>
    <row r="25" spans="1:19" ht="45">
      <c r="A25" s="10" t="s">
        <v>107</v>
      </c>
      <c r="B25" s="10" t="s">
        <v>131</v>
      </c>
      <c r="C25" s="11">
        <v>3613300</v>
      </c>
      <c r="D25" s="11">
        <v>90199.86</v>
      </c>
      <c r="E25" s="1">
        <f t="shared" si="0"/>
        <v>0.024963291174272824</v>
      </c>
      <c r="F25" s="11">
        <v>3613300</v>
      </c>
      <c r="G25" s="11">
        <v>90199.86</v>
      </c>
      <c r="H25" s="1">
        <f t="shared" si="1"/>
        <v>0.024963291174272824</v>
      </c>
      <c r="I25" s="2">
        <f t="shared" si="2"/>
        <v>0</v>
      </c>
      <c r="J25" s="11">
        <v>0</v>
      </c>
      <c r="K25" s="11">
        <v>0</v>
      </c>
      <c r="L25" s="2">
        <f t="shared" si="3"/>
        <v>0</v>
      </c>
      <c r="M25" s="1">
        <f t="shared" si="4"/>
      </c>
      <c r="N25" s="11">
        <v>0</v>
      </c>
      <c r="O25" s="11">
        <v>0</v>
      </c>
      <c r="S25" s="7"/>
    </row>
    <row r="26" spans="1:19" ht="30">
      <c r="A26" s="10" t="s">
        <v>143</v>
      </c>
      <c r="B26" s="10" t="s">
        <v>55</v>
      </c>
      <c r="C26" s="11">
        <v>3500000</v>
      </c>
      <c r="D26" s="11">
        <v>1950688.07</v>
      </c>
      <c r="E26" s="1">
        <f t="shared" si="0"/>
        <v>0.5573394485714286</v>
      </c>
      <c r="F26" s="11">
        <v>3500000</v>
      </c>
      <c r="G26" s="11">
        <v>1950688.07</v>
      </c>
      <c r="H26" s="1">
        <f t="shared" si="1"/>
        <v>0.5573394485714286</v>
      </c>
      <c r="I26" s="2">
        <f t="shared" si="2"/>
        <v>0</v>
      </c>
      <c r="J26" s="11">
        <v>0</v>
      </c>
      <c r="K26" s="11">
        <v>0</v>
      </c>
      <c r="L26" s="2">
        <f t="shared" si="3"/>
        <v>0</v>
      </c>
      <c r="M26" s="1">
        <f t="shared" si="4"/>
      </c>
      <c r="N26" s="11">
        <v>0</v>
      </c>
      <c r="O26" s="11">
        <v>0</v>
      </c>
      <c r="S26" s="7"/>
    </row>
    <row r="27" spans="1:19" ht="15">
      <c r="A27" s="10" t="s">
        <v>202</v>
      </c>
      <c r="B27" s="10" t="s">
        <v>81</v>
      </c>
      <c r="C27" s="11">
        <v>176000</v>
      </c>
      <c r="D27" s="11">
        <v>0</v>
      </c>
      <c r="E27" s="1">
        <f t="shared" si="0"/>
        <v>0</v>
      </c>
      <c r="F27" s="11">
        <v>106500</v>
      </c>
      <c r="G27" s="11">
        <v>0</v>
      </c>
      <c r="H27" s="1">
        <f t="shared" si="1"/>
        <v>0</v>
      </c>
      <c r="I27" s="2">
        <f t="shared" si="2"/>
        <v>69500</v>
      </c>
      <c r="J27" s="11">
        <v>0</v>
      </c>
      <c r="K27" s="11">
        <v>69500</v>
      </c>
      <c r="L27" s="2">
        <f t="shared" si="3"/>
        <v>0</v>
      </c>
      <c r="M27" s="1">
        <f t="shared" si="4"/>
        <v>0</v>
      </c>
      <c r="N27" s="11">
        <v>0</v>
      </c>
      <c r="O27" s="11">
        <v>0</v>
      </c>
      <c r="S27" s="7"/>
    </row>
    <row r="28" spans="1:19" ht="30">
      <c r="A28" s="10" t="s">
        <v>182</v>
      </c>
      <c r="B28" s="10" t="s">
        <v>4</v>
      </c>
      <c r="C28" s="11">
        <v>57000</v>
      </c>
      <c r="D28" s="11">
        <v>87568.15</v>
      </c>
      <c r="E28" s="1">
        <f t="shared" si="0"/>
        <v>1.5362833333333332</v>
      </c>
      <c r="F28" s="11">
        <v>57000</v>
      </c>
      <c r="G28" s="11">
        <v>87568.15</v>
      </c>
      <c r="H28" s="1">
        <f t="shared" si="1"/>
        <v>1.5362833333333332</v>
      </c>
      <c r="I28" s="2">
        <f t="shared" si="2"/>
        <v>0</v>
      </c>
      <c r="J28" s="11">
        <v>0</v>
      </c>
      <c r="K28" s="11">
        <v>0</v>
      </c>
      <c r="L28" s="2">
        <f t="shared" si="3"/>
        <v>0</v>
      </c>
      <c r="M28" s="1">
        <f t="shared" si="4"/>
      </c>
      <c r="N28" s="11">
        <v>0</v>
      </c>
      <c r="O28" s="11">
        <v>0</v>
      </c>
      <c r="S28" s="7"/>
    </row>
    <row r="29" spans="1:19" ht="15">
      <c r="A29" s="10" t="s">
        <v>195</v>
      </c>
      <c r="B29" s="10" t="s">
        <v>118</v>
      </c>
      <c r="C29" s="11">
        <v>15164000</v>
      </c>
      <c r="D29" s="11">
        <v>378057.81</v>
      </c>
      <c r="E29" s="1">
        <f t="shared" si="0"/>
        <v>0.02493127209179636</v>
      </c>
      <c r="F29" s="11">
        <v>122000</v>
      </c>
      <c r="G29" s="11">
        <v>121.41</v>
      </c>
      <c r="H29" s="1">
        <f t="shared" si="1"/>
        <v>0.0009951639344262294</v>
      </c>
      <c r="I29" s="2">
        <f t="shared" si="2"/>
        <v>15042000</v>
      </c>
      <c r="J29" s="11">
        <v>14345200</v>
      </c>
      <c r="K29" s="11">
        <v>696800</v>
      </c>
      <c r="L29" s="2">
        <f t="shared" si="3"/>
        <v>377936.4</v>
      </c>
      <c r="M29" s="1">
        <f t="shared" si="4"/>
        <v>0.025125408855205426</v>
      </c>
      <c r="N29" s="11">
        <v>294734.02</v>
      </c>
      <c r="O29" s="11">
        <v>83202.38</v>
      </c>
      <c r="S29" s="7"/>
    </row>
    <row r="30" spans="1:19" ht="15">
      <c r="A30" s="10" t="s">
        <v>14</v>
      </c>
      <c r="B30" s="10" t="s">
        <v>23</v>
      </c>
      <c r="C30" s="11">
        <v>4313800</v>
      </c>
      <c r="D30" s="11">
        <v>199162.51</v>
      </c>
      <c r="E30" s="1">
        <f t="shared" si="0"/>
        <v>0.04616869349529418</v>
      </c>
      <c r="F30" s="11">
        <v>52000</v>
      </c>
      <c r="G30" s="11">
        <v>4.11</v>
      </c>
      <c r="H30" s="1">
        <f t="shared" si="1"/>
        <v>7.903846153846154E-05</v>
      </c>
      <c r="I30" s="2">
        <f t="shared" si="2"/>
        <v>4261800</v>
      </c>
      <c r="J30" s="11">
        <v>4205200</v>
      </c>
      <c r="K30" s="11">
        <v>56600</v>
      </c>
      <c r="L30" s="2">
        <f t="shared" si="3"/>
        <v>199158.4</v>
      </c>
      <c r="M30" s="1">
        <f t="shared" si="4"/>
        <v>0.04673105260687972</v>
      </c>
      <c r="N30" s="11">
        <v>190370.5</v>
      </c>
      <c r="O30" s="11">
        <v>8787.9</v>
      </c>
      <c r="S30" s="7"/>
    </row>
    <row r="31" spans="1:19" ht="15">
      <c r="A31" s="10" t="s">
        <v>133</v>
      </c>
      <c r="B31" s="10" t="s">
        <v>102</v>
      </c>
      <c r="C31" s="11">
        <v>10850200</v>
      </c>
      <c r="D31" s="11">
        <v>178895.3</v>
      </c>
      <c r="E31" s="1">
        <f t="shared" si="0"/>
        <v>0.01648774216143481</v>
      </c>
      <c r="F31" s="11">
        <v>70000</v>
      </c>
      <c r="G31" s="11">
        <v>117.3</v>
      </c>
      <c r="H31" s="1">
        <f t="shared" si="1"/>
        <v>0.0016757142857142856</v>
      </c>
      <c r="I31" s="2">
        <f t="shared" si="2"/>
        <v>10780200</v>
      </c>
      <c r="J31" s="11">
        <v>10140000</v>
      </c>
      <c r="K31" s="11">
        <v>640200</v>
      </c>
      <c r="L31" s="2">
        <f t="shared" si="3"/>
        <v>178778</v>
      </c>
      <c r="M31" s="1">
        <f t="shared" si="4"/>
        <v>0.016583922376208232</v>
      </c>
      <c r="N31" s="11">
        <v>104363.52</v>
      </c>
      <c r="O31" s="11">
        <v>74414.48</v>
      </c>
      <c r="S31" s="7"/>
    </row>
    <row r="32" spans="1:19" ht="15">
      <c r="A32" s="10" t="s">
        <v>1</v>
      </c>
      <c r="B32" s="10" t="s">
        <v>64</v>
      </c>
      <c r="C32" s="11">
        <v>8943900</v>
      </c>
      <c r="D32" s="11">
        <v>99156</v>
      </c>
      <c r="E32" s="1">
        <f t="shared" si="0"/>
        <v>0.011086438801864959</v>
      </c>
      <c r="F32" s="11">
        <v>2000</v>
      </c>
      <c r="G32" s="11">
        <v>0</v>
      </c>
      <c r="H32" s="1">
        <f t="shared" si="1"/>
        <v>0</v>
      </c>
      <c r="I32" s="2">
        <f t="shared" si="2"/>
        <v>8941900</v>
      </c>
      <c r="J32" s="11">
        <v>8370000</v>
      </c>
      <c r="K32" s="11">
        <v>571900</v>
      </c>
      <c r="L32" s="2">
        <f t="shared" si="3"/>
        <v>99156</v>
      </c>
      <c r="M32" s="1">
        <f t="shared" si="4"/>
        <v>0.011088918462519151</v>
      </c>
      <c r="N32" s="11">
        <v>34798</v>
      </c>
      <c r="O32" s="11">
        <v>64358</v>
      </c>
      <c r="S32" s="7"/>
    </row>
    <row r="33" spans="1:19" ht="15">
      <c r="A33" s="10" t="s">
        <v>212</v>
      </c>
      <c r="B33" s="10" t="s">
        <v>78</v>
      </c>
      <c r="C33" s="11">
        <v>1906300</v>
      </c>
      <c r="D33" s="11">
        <v>79739.3</v>
      </c>
      <c r="E33" s="1">
        <f t="shared" si="0"/>
        <v>0.04182935529559881</v>
      </c>
      <c r="F33" s="11">
        <v>68000</v>
      </c>
      <c r="G33" s="11">
        <v>117.3</v>
      </c>
      <c r="H33" s="1">
        <f t="shared" si="1"/>
        <v>0.001725</v>
      </c>
      <c r="I33" s="2">
        <f t="shared" si="2"/>
        <v>1838300</v>
      </c>
      <c r="J33" s="11">
        <v>1770000</v>
      </c>
      <c r="K33" s="11">
        <v>68300</v>
      </c>
      <c r="L33" s="2">
        <f t="shared" si="3"/>
        <v>79622</v>
      </c>
      <c r="M33" s="1">
        <f t="shared" si="4"/>
        <v>0.04331284338791275</v>
      </c>
      <c r="N33" s="11">
        <v>69565.52</v>
      </c>
      <c r="O33" s="11">
        <v>10056.48</v>
      </c>
      <c r="S33" s="7"/>
    </row>
    <row r="34" spans="1:19" ht="15">
      <c r="A34" s="10" t="s">
        <v>116</v>
      </c>
      <c r="B34" s="10" t="s">
        <v>95</v>
      </c>
      <c r="C34" s="11">
        <v>3313600</v>
      </c>
      <c r="D34" s="11">
        <v>214807.07</v>
      </c>
      <c r="E34" s="1">
        <f t="shared" si="0"/>
        <v>0.06482589027040077</v>
      </c>
      <c r="F34" s="11">
        <v>3247000</v>
      </c>
      <c r="G34" s="11">
        <v>212807.07</v>
      </c>
      <c r="H34" s="1">
        <f t="shared" si="1"/>
        <v>0.06553959655066215</v>
      </c>
      <c r="I34" s="2">
        <f t="shared" si="2"/>
        <v>66600</v>
      </c>
      <c r="J34" s="11">
        <v>30000</v>
      </c>
      <c r="K34" s="11">
        <v>36600</v>
      </c>
      <c r="L34" s="2">
        <f t="shared" si="3"/>
        <v>2000</v>
      </c>
      <c r="M34" s="1">
        <f t="shared" si="4"/>
        <v>0.03003003003003003</v>
      </c>
      <c r="N34" s="11">
        <v>2000</v>
      </c>
      <c r="O34" s="11">
        <v>0</v>
      </c>
      <c r="S34" s="7"/>
    </row>
    <row r="35" spans="1:19" ht="45">
      <c r="A35" s="10" t="s">
        <v>140</v>
      </c>
      <c r="B35" s="10" t="s">
        <v>105</v>
      </c>
      <c r="C35" s="11">
        <v>2662000</v>
      </c>
      <c r="D35" s="11">
        <v>82807.07</v>
      </c>
      <c r="E35" s="1">
        <f t="shared" si="0"/>
        <v>0.031107088655146508</v>
      </c>
      <c r="F35" s="11">
        <v>2662000</v>
      </c>
      <c r="G35" s="11">
        <v>82807.07</v>
      </c>
      <c r="H35" s="1">
        <f t="shared" si="1"/>
        <v>0.031107088655146508</v>
      </c>
      <c r="I35" s="2">
        <f t="shared" si="2"/>
        <v>0</v>
      </c>
      <c r="J35" s="11">
        <v>0</v>
      </c>
      <c r="K35" s="11">
        <v>0</v>
      </c>
      <c r="L35" s="2">
        <f t="shared" si="3"/>
        <v>0</v>
      </c>
      <c r="M35" s="1">
        <f t="shared" si="4"/>
      </c>
      <c r="N35" s="11">
        <v>0</v>
      </c>
      <c r="O35" s="11">
        <v>0</v>
      </c>
      <c r="S35" s="7"/>
    </row>
    <row r="36" spans="1:19" ht="60">
      <c r="A36" s="10" t="s">
        <v>7</v>
      </c>
      <c r="B36" s="10" t="s">
        <v>56</v>
      </c>
      <c r="C36" s="11">
        <v>66600</v>
      </c>
      <c r="D36" s="11">
        <v>2000</v>
      </c>
      <c r="E36" s="1">
        <f t="shared" si="0"/>
        <v>0.03003003003003003</v>
      </c>
      <c r="F36" s="11">
        <v>0</v>
      </c>
      <c r="G36" s="11">
        <v>0</v>
      </c>
      <c r="H36" s="1">
        <f t="shared" si="1"/>
      </c>
      <c r="I36" s="2">
        <f t="shared" si="2"/>
        <v>66600</v>
      </c>
      <c r="J36" s="11">
        <v>30000</v>
      </c>
      <c r="K36" s="11">
        <v>36600</v>
      </c>
      <c r="L36" s="2">
        <f t="shared" si="3"/>
        <v>2000</v>
      </c>
      <c r="M36" s="1">
        <f t="shared" si="4"/>
        <v>0.03003003003003003</v>
      </c>
      <c r="N36" s="11">
        <v>2000</v>
      </c>
      <c r="O36" s="11">
        <v>0</v>
      </c>
      <c r="S36" s="7"/>
    </row>
    <row r="37" spans="1:19" ht="45">
      <c r="A37" s="10" t="s">
        <v>173</v>
      </c>
      <c r="B37" s="10" t="s">
        <v>5</v>
      </c>
      <c r="C37" s="11">
        <v>585000</v>
      </c>
      <c r="D37" s="11">
        <v>130000</v>
      </c>
      <c r="E37" s="1">
        <f t="shared" si="0"/>
        <v>0.2222222222222222</v>
      </c>
      <c r="F37" s="11">
        <v>585000</v>
      </c>
      <c r="G37" s="11">
        <v>130000</v>
      </c>
      <c r="H37" s="1">
        <f t="shared" si="1"/>
        <v>0.2222222222222222</v>
      </c>
      <c r="I37" s="2">
        <f t="shared" si="2"/>
        <v>0</v>
      </c>
      <c r="J37" s="11">
        <v>0</v>
      </c>
      <c r="K37" s="11">
        <v>0</v>
      </c>
      <c r="L37" s="2">
        <f t="shared" si="3"/>
        <v>0</v>
      </c>
      <c r="M37" s="1">
        <f t="shared" si="4"/>
      </c>
      <c r="N37" s="11">
        <v>0</v>
      </c>
      <c r="O37" s="11">
        <v>0</v>
      </c>
      <c r="S37" s="7"/>
    </row>
    <row r="38" spans="1:19" ht="75">
      <c r="A38" s="10" t="s">
        <v>160</v>
      </c>
      <c r="B38" s="10" t="s">
        <v>150</v>
      </c>
      <c r="C38" s="11">
        <v>585000</v>
      </c>
      <c r="D38" s="11">
        <v>130000</v>
      </c>
      <c r="E38" s="1">
        <f t="shared" si="0"/>
        <v>0.2222222222222222</v>
      </c>
      <c r="F38" s="11">
        <v>585000</v>
      </c>
      <c r="G38" s="11">
        <v>130000</v>
      </c>
      <c r="H38" s="1">
        <f t="shared" si="1"/>
        <v>0.2222222222222222</v>
      </c>
      <c r="I38" s="2">
        <f t="shared" si="2"/>
        <v>0</v>
      </c>
      <c r="J38" s="11">
        <v>0</v>
      </c>
      <c r="K38" s="11">
        <v>0</v>
      </c>
      <c r="L38" s="2">
        <f t="shared" si="3"/>
        <v>0</v>
      </c>
      <c r="M38" s="1">
        <f t="shared" si="4"/>
      </c>
      <c r="N38" s="11">
        <v>0</v>
      </c>
      <c r="O38" s="11">
        <v>0</v>
      </c>
      <c r="S38" s="7"/>
    </row>
    <row r="39" spans="1:19" ht="45">
      <c r="A39" s="10" t="s">
        <v>33</v>
      </c>
      <c r="B39" s="10" t="s">
        <v>119</v>
      </c>
      <c r="C39" s="11">
        <v>60689680.07</v>
      </c>
      <c r="D39" s="11">
        <v>2595109.57</v>
      </c>
      <c r="E39" s="1">
        <f t="shared" si="0"/>
        <v>0.04276031059987098</v>
      </c>
      <c r="F39" s="11">
        <v>42589780.07</v>
      </c>
      <c r="G39" s="11">
        <v>1540763.72</v>
      </c>
      <c r="H39" s="1">
        <f t="shared" si="1"/>
        <v>0.03617684142692498</v>
      </c>
      <c r="I39" s="2">
        <f t="shared" si="2"/>
        <v>18099900</v>
      </c>
      <c r="J39" s="11">
        <v>17886700</v>
      </c>
      <c r="K39" s="11">
        <v>213200</v>
      </c>
      <c r="L39" s="2">
        <f t="shared" si="3"/>
        <v>1054345.85</v>
      </c>
      <c r="M39" s="1">
        <f t="shared" si="4"/>
        <v>0.05825147376504843</v>
      </c>
      <c r="N39" s="11">
        <v>1054345.85</v>
      </c>
      <c r="O39" s="11">
        <v>0</v>
      </c>
      <c r="S39" s="7"/>
    </row>
    <row r="40" spans="1:19" ht="105">
      <c r="A40" s="10" t="s">
        <v>142</v>
      </c>
      <c r="B40" s="10" t="s">
        <v>177</v>
      </c>
      <c r="C40" s="11">
        <v>57435980.07</v>
      </c>
      <c r="D40" s="11">
        <v>2354217.58</v>
      </c>
      <c r="E40" s="1">
        <f t="shared" si="0"/>
        <v>0.04098855068078931</v>
      </c>
      <c r="F40" s="11">
        <v>42239780.07</v>
      </c>
      <c r="G40" s="11">
        <v>1535621.23</v>
      </c>
      <c r="H40" s="1">
        <f t="shared" si="1"/>
        <v>0.03635485855880783</v>
      </c>
      <c r="I40" s="2">
        <f t="shared" si="2"/>
        <v>15196200</v>
      </c>
      <c r="J40" s="11">
        <v>14983000</v>
      </c>
      <c r="K40" s="11">
        <v>213200</v>
      </c>
      <c r="L40" s="2">
        <f t="shared" si="3"/>
        <v>818596.35</v>
      </c>
      <c r="M40" s="1">
        <f t="shared" si="4"/>
        <v>0.053868490148853004</v>
      </c>
      <c r="N40" s="11">
        <v>818596.35</v>
      </c>
      <c r="O40" s="11">
        <v>0</v>
      </c>
      <c r="S40" s="7"/>
    </row>
    <row r="41" spans="1:19" ht="75">
      <c r="A41" s="10" t="s">
        <v>179</v>
      </c>
      <c r="B41" s="10" t="s">
        <v>193</v>
      </c>
      <c r="C41" s="11">
        <v>52931042.22</v>
      </c>
      <c r="D41" s="11">
        <v>2085882.04</v>
      </c>
      <c r="E41" s="1">
        <f t="shared" si="0"/>
        <v>0.039407537666277984</v>
      </c>
      <c r="F41" s="11">
        <v>37948042.22</v>
      </c>
      <c r="G41" s="11">
        <v>1267285.69</v>
      </c>
      <c r="H41" s="1">
        <f t="shared" si="1"/>
        <v>0.03339528512836149</v>
      </c>
      <c r="I41" s="2">
        <f t="shared" si="2"/>
        <v>14983000</v>
      </c>
      <c r="J41" s="11">
        <v>14983000</v>
      </c>
      <c r="K41" s="11">
        <v>0</v>
      </c>
      <c r="L41" s="2">
        <f t="shared" si="3"/>
        <v>818596.35</v>
      </c>
      <c r="M41" s="1">
        <f t="shared" si="4"/>
        <v>0.05463500967763465</v>
      </c>
      <c r="N41" s="11">
        <v>818596.35</v>
      </c>
      <c r="O41" s="11">
        <v>0</v>
      </c>
      <c r="S41" s="7"/>
    </row>
    <row r="42" spans="1:19" ht="105">
      <c r="A42" s="10" t="s">
        <v>92</v>
      </c>
      <c r="B42" s="10" t="s">
        <v>169</v>
      </c>
      <c r="C42" s="11">
        <v>762941</v>
      </c>
      <c r="D42" s="11">
        <v>201373.64</v>
      </c>
      <c r="E42" s="1">
        <f t="shared" si="0"/>
        <v>0.26394392226921876</v>
      </c>
      <c r="F42" s="11">
        <v>549741</v>
      </c>
      <c r="G42" s="11">
        <v>201373.64</v>
      </c>
      <c r="H42" s="1">
        <f t="shared" si="1"/>
        <v>0.3663063879172192</v>
      </c>
      <c r="I42" s="2">
        <f t="shared" si="2"/>
        <v>213200</v>
      </c>
      <c r="J42" s="11">
        <v>0</v>
      </c>
      <c r="K42" s="11">
        <v>213200</v>
      </c>
      <c r="L42" s="2">
        <f t="shared" si="3"/>
        <v>0</v>
      </c>
      <c r="M42" s="1">
        <f t="shared" si="4"/>
        <v>0</v>
      </c>
      <c r="N42" s="11">
        <v>0</v>
      </c>
      <c r="O42" s="11">
        <v>0</v>
      </c>
      <c r="S42" s="7"/>
    </row>
    <row r="43" spans="1:19" ht="45">
      <c r="A43" s="10" t="s">
        <v>13</v>
      </c>
      <c r="B43" s="10" t="s">
        <v>120</v>
      </c>
      <c r="C43" s="11">
        <v>3741996.85</v>
      </c>
      <c r="D43" s="11">
        <v>66961.9</v>
      </c>
      <c r="E43" s="1">
        <f t="shared" si="0"/>
        <v>0.017894697051922957</v>
      </c>
      <c r="F43" s="11">
        <v>3741996.85</v>
      </c>
      <c r="G43" s="11">
        <v>66961.9</v>
      </c>
      <c r="H43" s="1">
        <f t="shared" si="1"/>
        <v>0.017894697051922957</v>
      </c>
      <c r="I43" s="2">
        <f t="shared" si="2"/>
        <v>0</v>
      </c>
      <c r="J43" s="11">
        <v>0</v>
      </c>
      <c r="K43" s="11">
        <v>0</v>
      </c>
      <c r="L43" s="2">
        <f t="shared" si="3"/>
        <v>0</v>
      </c>
      <c r="M43" s="1">
        <f t="shared" si="4"/>
      </c>
      <c r="N43" s="11">
        <v>0</v>
      </c>
      <c r="O43" s="11">
        <v>0</v>
      </c>
      <c r="S43" s="7"/>
    </row>
    <row r="44" spans="1:19" ht="75">
      <c r="A44" s="10" t="s">
        <v>346</v>
      </c>
      <c r="B44" s="10" t="s">
        <v>347</v>
      </c>
      <c r="C44" s="11">
        <v>0</v>
      </c>
      <c r="D44" s="11">
        <v>5142.49</v>
      </c>
      <c r="E44" s="1">
        <f t="shared" si="0"/>
      </c>
      <c r="F44" s="11">
        <v>0</v>
      </c>
      <c r="G44" s="11">
        <v>5142.49</v>
      </c>
      <c r="H44" s="1">
        <f t="shared" si="1"/>
      </c>
      <c r="I44" s="2">
        <f t="shared" si="2"/>
        <v>0</v>
      </c>
      <c r="J44" s="11">
        <v>0</v>
      </c>
      <c r="K44" s="11">
        <v>0</v>
      </c>
      <c r="L44" s="2">
        <f t="shared" si="3"/>
        <v>0</v>
      </c>
      <c r="M44" s="1">
        <f t="shared" si="4"/>
      </c>
      <c r="N44" s="11">
        <v>0</v>
      </c>
      <c r="O44" s="11">
        <v>0</v>
      </c>
      <c r="S44" s="7"/>
    </row>
    <row r="45" spans="1:19" ht="120">
      <c r="A45" s="10" t="s">
        <v>348</v>
      </c>
      <c r="B45" s="10" t="s">
        <v>349</v>
      </c>
      <c r="C45" s="11">
        <v>0</v>
      </c>
      <c r="D45" s="11">
        <v>5142.49</v>
      </c>
      <c r="E45" s="1">
        <f t="shared" si="0"/>
      </c>
      <c r="F45" s="11">
        <v>0</v>
      </c>
      <c r="G45" s="11">
        <v>5142.49</v>
      </c>
      <c r="H45" s="1">
        <f t="shared" si="1"/>
      </c>
      <c r="I45" s="2">
        <f t="shared" si="2"/>
        <v>0</v>
      </c>
      <c r="J45" s="11">
        <v>0</v>
      </c>
      <c r="K45" s="11">
        <v>0</v>
      </c>
      <c r="L45" s="2">
        <f t="shared" si="3"/>
        <v>0</v>
      </c>
      <c r="M45" s="1">
        <f t="shared" si="4"/>
      </c>
      <c r="N45" s="11">
        <v>0</v>
      </c>
      <c r="O45" s="11">
        <v>0</v>
      </c>
      <c r="S45" s="7"/>
    </row>
    <row r="46" spans="1:19" ht="30">
      <c r="A46" s="10" t="s">
        <v>94</v>
      </c>
      <c r="B46" s="10" t="s">
        <v>132</v>
      </c>
      <c r="C46" s="11">
        <v>350000</v>
      </c>
      <c r="D46" s="11">
        <v>0</v>
      </c>
      <c r="E46" s="1">
        <f t="shared" si="0"/>
        <v>0</v>
      </c>
      <c r="F46" s="11">
        <v>350000</v>
      </c>
      <c r="G46" s="11">
        <v>0</v>
      </c>
      <c r="H46" s="1">
        <f t="shared" si="1"/>
        <v>0</v>
      </c>
      <c r="I46" s="2">
        <f t="shared" si="2"/>
        <v>0</v>
      </c>
      <c r="J46" s="11">
        <v>0</v>
      </c>
      <c r="K46" s="11">
        <v>0</v>
      </c>
      <c r="L46" s="2">
        <f t="shared" si="3"/>
        <v>0</v>
      </c>
      <c r="M46" s="1">
        <f t="shared" si="4"/>
      </c>
      <c r="N46" s="11">
        <v>0</v>
      </c>
      <c r="O46" s="11">
        <v>0</v>
      </c>
      <c r="S46" s="7"/>
    </row>
    <row r="47" spans="1:19" ht="60">
      <c r="A47" s="10" t="s">
        <v>104</v>
      </c>
      <c r="B47" s="10" t="s">
        <v>144</v>
      </c>
      <c r="C47" s="11">
        <v>350000</v>
      </c>
      <c r="D47" s="11">
        <v>0</v>
      </c>
      <c r="E47" s="1">
        <f t="shared" si="0"/>
        <v>0</v>
      </c>
      <c r="F47" s="11">
        <v>350000</v>
      </c>
      <c r="G47" s="11">
        <v>0</v>
      </c>
      <c r="H47" s="1">
        <f t="shared" si="1"/>
        <v>0</v>
      </c>
      <c r="I47" s="2">
        <f t="shared" si="2"/>
        <v>0</v>
      </c>
      <c r="J47" s="11">
        <v>0</v>
      </c>
      <c r="K47" s="11">
        <v>0</v>
      </c>
      <c r="L47" s="2">
        <f t="shared" si="3"/>
        <v>0</v>
      </c>
      <c r="M47" s="1">
        <f t="shared" si="4"/>
      </c>
      <c r="N47" s="11">
        <v>0</v>
      </c>
      <c r="O47" s="11">
        <v>0</v>
      </c>
      <c r="S47" s="7"/>
    </row>
    <row r="48" spans="1:19" ht="90">
      <c r="A48" s="10" t="s">
        <v>60</v>
      </c>
      <c r="B48" s="10" t="s">
        <v>72</v>
      </c>
      <c r="C48" s="11">
        <v>2903700</v>
      </c>
      <c r="D48" s="11">
        <v>235749.5</v>
      </c>
      <c r="E48" s="1">
        <f t="shared" si="0"/>
        <v>0.08118934462926611</v>
      </c>
      <c r="F48" s="11">
        <v>0</v>
      </c>
      <c r="G48" s="11">
        <v>0</v>
      </c>
      <c r="H48" s="1">
        <f t="shared" si="1"/>
      </c>
      <c r="I48" s="2">
        <f t="shared" si="2"/>
        <v>2903700</v>
      </c>
      <c r="J48" s="11">
        <v>2903700</v>
      </c>
      <c r="K48" s="11">
        <v>0</v>
      </c>
      <c r="L48" s="2">
        <f t="shared" si="3"/>
        <v>235749.5</v>
      </c>
      <c r="M48" s="1">
        <f t="shared" si="4"/>
        <v>0.08118934462926611</v>
      </c>
      <c r="N48" s="11">
        <v>235749.5</v>
      </c>
      <c r="O48" s="11">
        <v>0</v>
      </c>
      <c r="S48" s="7"/>
    </row>
    <row r="49" spans="1:19" ht="90">
      <c r="A49" s="10" t="s">
        <v>51</v>
      </c>
      <c r="B49" s="10" t="s">
        <v>57</v>
      </c>
      <c r="C49" s="11">
        <v>2903700</v>
      </c>
      <c r="D49" s="11">
        <v>235749.5</v>
      </c>
      <c r="E49" s="1">
        <f t="shared" si="0"/>
        <v>0.08118934462926611</v>
      </c>
      <c r="F49" s="11">
        <v>0</v>
      </c>
      <c r="G49" s="11">
        <v>0</v>
      </c>
      <c r="H49" s="1">
        <f t="shared" si="1"/>
      </c>
      <c r="I49" s="2">
        <f t="shared" si="2"/>
        <v>2903700</v>
      </c>
      <c r="J49" s="11">
        <v>2903700</v>
      </c>
      <c r="K49" s="11">
        <v>0</v>
      </c>
      <c r="L49" s="2">
        <f t="shared" si="3"/>
        <v>235749.5</v>
      </c>
      <c r="M49" s="1">
        <f t="shared" si="4"/>
        <v>0.08118934462926611</v>
      </c>
      <c r="N49" s="11">
        <v>235749.5</v>
      </c>
      <c r="O49" s="11">
        <v>0</v>
      </c>
      <c r="S49" s="7"/>
    </row>
    <row r="50" spans="1:19" ht="30">
      <c r="A50" s="10" t="s">
        <v>84</v>
      </c>
      <c r="B50" s="10" t="s">
        <v>161</v>
      </c>
      <c r="C50" s="11">
        <v>11332600</v>
      </c>
      <c r="D50" s="11">
        <v>25203.09</v>
      </c>
      <c r="E50" s="1">
        <f t="shared" si="0"/>
        <v>0.0022239459612092547</v>
      </c>
      <c r="F50" s="11">
        <v>11332600</v>
      </c>
      <c r="G50" s="11">
        <v>25203.09</v>
      </c>
      <c r="H50" s="1">
        <f t="shared" si="1"/>
        <v>0.0022239459612092547</v>
      </c>
      <c r="I50" s="2">
        <f t="shared" si="2"/>
        <v>0</v>
      </c>
      <c r="J50" s="11">
        <v>0</v>
      </c>
      <c r="K50" s="11">
        <v>0</v>
      </c>
      <c r="L50" s="2">
        <f t="shared" si="3"/>
        <v>0</v>
      </c>
      <c r="M50" s="1">
        <f t="shared" si="4"/>
      </c>
      <c r="N50" s="11">
        <v>0</v>
      </c>
      <c r="O50" s="11">
        <v>0</v>
      </c>
      <c r="S50" s="7"/>
    </row>
    <row r="51" spans="1:19" ht="30">
      <c r="A51" s="10" t="s">
        <v>44</v>
      </c>
      <c r="B51" s="10" t="s">
        <v>188</v>
      </c>
      <c r="C51" s="11">
        <v>11332600</v>
      </c>
      <c r="D51" s="11">
        <v>25203.09</v>
      </c>
      <c r="E51" s="1">
        <f t="shared" si="0"/>
        <v>0.0022239459612092547</v>
      </c>
      <c r="F51" s="11">
        <v>11332600</v>
      </c>
      <c r="G51" s="11">
        <v>25203.09</v>
      </c>
      <c r="H51" s="1">
        <f t="shared" si="1"/>
        <v>0.0022239459612092547</v>
      </c>
      <c r="I51" s="2">
        <f t="shared" si="2"/>
        <v>0</v>
      </c>
      <c r="J51" s="11">
        <v>0</v>
      </c>
      <c r="K51" s="11">
        <v>0</v>
      </c>
      <c r="L51" s="2">
        <f t="shared" si="3"/>
        <v>0</v>
      </c>
      <c r="M51" s="1">
        <f t="shared" si="4"/>
      </c>
      <c r="N51" s="11">
        <v>0</v>
      </c>
      <c r="O51" s="11">
        <v>0</v>
      </c>
      <c r="S51" s="7"/>
    </row>
    <row r="52" spans="1:19" ht="30">
      <c r="A52" s="10" t="s">
        <v>216</v>
      </c>
      <c r="B52" s="10" t="s">
        <v>127</v>
      </c>
      <c r="C52" s="11">
        <v>1083000</v>
      </c>
      <c r="D52" s="11">
        <v>22730.81</v>
      </c>
      <c r="E52" s="1">
        <f t="shared" si="0"/>
        <v>0.020988744228993536</v>
      </c>
      <c r="F52" s="11">
        <v>1083000</v>
      </c>
      <c r="G52" s="11">
        <v>22730.81</v>
      </c>
      <c r="H52" s="1">
        <f t="shared" si="1"/>
        <v>0.020988744228993536</v>
      </c>
      <c r="I52" s="2">
        <f t="shared" si="2"/>
        <v>0</v>
      </c>
      <c r="J52" s="11">
        <v>0</v>
      </c>
      <c r="K52" s="11">
        <v>0</v>
      </c>
      <c r="L52" s="2">
        <f t="shared" si="3"/>
        <v>0</v>
      </c>
      <c r="M52" s="1">
        <f t="shared" si="4"/>
      </c>
      <c r="N52" s="11">
        <v>0</v>
      </c>
      <c r="O52" s="11">
        <v>0</v>
      </c>
      <c r="S52" s="7"/>
    </row>
    <row r="53" spans="1:19" ht="30">
      <c r="A53" s="10" t="s">
        <v>275</v>
      </c>
      <c r="B53" s="10" t="s">
        <v>148</v>
      </c>
      <c r="C53" s="11">
        <v>39286570</v>
      </c>
      <c r="D53" s="11">
        <v>2563932.37</v>
      </c>
      <c r="E53" s="1">
        <f t="shared" si="0"/>
        <v>0.06526231152274174</v>
      </c>
      <c r="F53" s="11">
        <v>36920270</v>
      </c>
      <c r="G53" s="11">
        <v>2559382.37</v>
      </c>
      <c r="H53" s="1">
        <f t="shared" si="1"/>
        <v>0.06932187576093024</v>
      </c>
      <c r="I53" s="2">
        <f t="shared" si="2"/>
        <v>2366300</v>
      </c>
      <c r="J53" s="11">
        <v>2356300</v>
      </c>
      <c r="K53" s="11">
        <v>10000</v>
      </c>
      <c r="L53" s="2">
        <f t="shared" si="3"/>
        <v>4550</v>
      </c>
      <c r="M53" s="1">
        <f t="shared" si="4"/>
        <v>0.0019228331149896464</v>
      </c>
      <c r="N53" s="11">
        <v>4550</v>
      </c>
      <c r="O53" s="11">
        <v>0</v>
      </c>
      <c r="S53" s="7"/>
    </row>
    <row r="54" spans="1:19" ht="15">
      <c r="A54" s="10" t="s">
        <v>222</v>
      </c>
      <c r="B54" s="10" t="s">
        <v>54</v>
      </c>
      <c r="C54" s="11">
        <v>33136770</v>
      </c>
      <c r="D54" s="11">
        <v>2558762.04</v>
      </c>
      <c r="E54" s="1">
        <f t="shared" si="0"/>
        <v>0.07721820925817453</v>
      </c>
      <c r="F54" s="11">
        <v>31626770</v>
      </c>
      <c r="G54" s="11">
        <v>2554212.04</v>
      </c>
      <c r="H54" s="1">
        <f t="shared" si="1"/>
        <v>0.08076107803610676</v>
      </c>
      <c r="I54" s="2">
        <f t="shared" si="2"/>
        <v>1510000</v>
      </c>
      <c r="J54" s="11">
        <v>1500000</v>
      </c>
      <c r="K54" s="11">
        <v>10000</v>
      </c>
      <c r="L54" s="2">
        <f t="shared" si="3"/>
        <v>4550</v>
      </c>
      <c r="M54" s="1">
        <f t="shared" si="4"/>
        <v>0.003013245033112583</v>
      </c>
      <c r="N54" s="11">
        <v>4550</v>
      </c>
      <c r="O54" s="11">
        <v>0</v>
      </c>
      <c r="S54" s="7"/>
    </row>
    <row r="55" spans="1:19" ht="15">
      <c r="A55" s="10" t="s">
        <v>38</v>
      </c>
      <c r="B55" s="10" t="s">
        <v>100</v>
      </c>
      <c r="C55" s="11">
        <v>33136770</v>
      </c>
      <c r="D55" s="11">
        <v>2558762.04</v>
      </c>
      <c r="E55" s="1">
        <f t="shared" si="0"/>
        <v>0.07721820925817453</v>
      </c>
      <c r="F55" s="11">
        <v>31626770</v>
      </c>
      <c r="G55" s="11">
        <v>2554212.04</v>
      </c>
      <c r="H55" s="1">
        <f t="shared" si="1"/>
        <v>0.08076107803610676</v>
      </c>
      <c r="I55" s="2">
        <f t="shared" si="2"/>
        <v>1510000</v>
      </c>
      <c r="J55" s="11">
        <v>1500000</v>
      </c>
      <c r="K55" s="11">
        <v>10000</v>
      </c>
      <c r="L55" s="2">
        <f t="shared" si="3"/>
        <v>4550</v>
      </c>
      <c r="M55" s="1">
        <f t="shared" si="4"/>
        <v>0.003013245033112583</v>
      </c>
      <c r="N55" s="11">
        <v>4550</v>
      </c>
      <c r="O55" s="11">
        <v>0</v>
      </c>
      <c r="S55" s="7"/>
    </row>
    <row r="56" spans="1:19" ht="15">
      <c r="A56" s="10" t="s">
        <v>77</v>
      </c>
      <c r="B56" s="10" t="s">
        <v>52</v>
      </c>
      <c r="C56" s="11">
        <v>6149800</v>
      </c>
      <c r="D56" s="11">
        <v>5170.33</v>
      </c>
      <c r="E56" s="1">
        <f t="shared" si="0"/>
        <v>0.0008407314058993788</v>
      </c>
      <c r="F56" s="11">
        <v>5293500</v>
      </c>
      <c r="G56" s="11">
        <v>5170.33</v>
      </c>
      <c r="H56" s="1">
        <f t="shared" si="1"/>
        <v>0.0009767318409369982</v>
      </c>
      <c r="I56" s="2">
        <f t="shared" si="2"/>
        <v>856300</v>
      </c>
      <c r="J56" s="11">
        <v>856300</v>
      </c>
      <c r="K56" s="11">
        <v>0</v>
      </c>
      <c r="L56" s="2">
        <f t="shared" si="3"/>
        <v>0</v>
      </c>
      <c r="M56" s="1">
        <f t="shared" si="4"/>
        <v>0</v>
      </c>
      <c r="N56" s="11">
        <v>0</v>
      </c>
      <c r="O56" s="11">
        <v>0</v>
      </c>
      <c r="S56" s="7"/>
    </row>
    <row r="57" spans="1:19" ht="45">
      <c r="A57" s="10" t="s">
        <v>46</v>
      </c>
      <c r="B57" s="10" t="s">
        <v>201</v>
      </c>
      <c r="C57" s="11">
        <v>5749800</v>
      </c>
      <c r="D57" s="11">
        <v>5170.33</v>
      </c>
      <c r="E57" s="1">
        <f t="shared" si="0"/>
        <v>0.0008992191032731573</v>
      </c>
      <c r="F57" s="11">
        <v>5293500</v>
      </c>
      <c r="G57" s="11">
        <v>5170.33</v>
      </c>
      <c r="H57" s="1">
        <f t="shared" si="1"/>
        <v>0.0009767318409369982</v>
      </c>
      <c r="I57" s="2">
        <f t="shared" si="2"/>
        <v>456300</v>
      </c>
      <c r="J57" s="11">
        <v>456300</v>
      </c>
      <c r="K57" s="11">
        <v>0</v>
      </c>
      <c r="L57" s="2">
        <f t="shared" si="3"/>
        <v>0</v>
      </c>
      <c r="M57" s="1">
        <f t="shared" si="4"/>
        <v>0</v>
      </c>
      <c r="N57" s="11">
        <v>0</v>
      </c>
      <c r="O57" s="11">
        <v>0</v>
      </c>
      <c r="S57" s="7"/>
    </row>
    <row r="58" spans="1:19" ht="15">
      <c r="A58" s="10" t="s">
        <v>319</v>
      </c>
      <c r="B58" s="10" t="s">
        <v>320</v>
      </c>
      <c r="C58" s="11">
        <v>400000</v>
      </c>
      <c r="D58" s="11">
        <v>0</v>
      </c>
      <c r="E58" s="1">
        <f t="shared" si="0"/>
        <v>0</v>
      </c>
      <c r="F58" s="11">
        <v>0</v>
      </c>
      <c r="G58" s="11">
        <v>0</v>
      </c>
      <c r="H58" s="1">
        <f t="shared" si="1"/>
      </c>
      <c r="I58" s="2">
        <f t="shared" si="2"/>
        <v>400000</v>
      </c>
      <c r="J58" s="11">
        <v>400000</v>
      </c>
      <c r="K58" s="11">
        <v>0</v>
      </c>
      <c r="L58" s="2">
        <f t="shared" si="3"/>
        <v>0</v>
      </c>
      <c r="M58" s="1">
        <f t="shared" si="4"/>
        <v>0</v>
      </c>
      <c r="N58" s="11">
        <v>0</v>
      </c>
      <c r="O58" s="11">
        <v>0</v>
      </c>
      <c r="S58" s="7"/>
    </row>
    <row r="59" spans="1:19" ht="30">
      <c r="A59" s="10" t="s">
        <v>74</v>
      </c>
      <c r="B59" s="10" t="s">
        <v>139</v>
      </c>
      <c r="C59" s="11">
        <v>2949597.08</v>
      </c>
      <c r="D59" s="11">
        <v>795294.02</v>
      </c>
      <c r="E59" s="1">
        <f t="shared" si="0"/>
        <v>0.2696280198378824</v>
      </c>
      <c r="F59" s="11">
        <v>1923597.08</v>
      </c>
      <c r="G59" s="11">
        <v>795294.02</v>
      </c>
      <c r="H59" s="1">
        <f t="shared" si="1"/>
        <v>0.41344106219999044</v>
      </c>
      <c r="I59" s="2">
        <f t="shared" si="2"/>
        <v>1026000</v>
      </c>
      <c r="J59" s="11">
        <v>1026000</v>
      </c>
      <c r="K59" s="11">
        <v>0</v>
      </c>
      <c r="L59" s="2">
        <f t="shared" si="3"/>
        <v>0</v>
      </c>
      <c r="M59" s="1">
        <f t="shared" si="4"/>
        <v>0</v>
      </c>
      <c r="N59" s="11">
        <v>0</v>
      </c>
      <c r="O59" s="11">
        <v>0</v>
      </c>
      <c r="S59" s="7"/>
    </row>
    <row r="60" spans="1:19" ht="90">
      <c r="A60" s="10" t="s">
        <v>206</v>
      </c>
      <c r="B60" s="10" t="s">
        <v>86</v>
      </c>
      <c r="C60" s="11">
        <v>787513.96</v>
      </c>
      <c r="D60" s="11">
        <v>696161.41</v>
      </c>
      <c r="E60" s="1">
        <f t="shared" si="0"/>
        <v>0.8839988182558695</v>
      </c>
      <c r="F60" s="11">
        <v>787513.96</v>
      </c>
      <c r="G60" s="11">
        <v>696161.41</v>
      </c>
      <c r="H60" s="1">
        <f t="shared" si="1"/>
        <v>0.8839988182558695</v>
      </c>
      <c r="I60" s="2">
        <f t="shared" si="2"/>
        <v>0</v>
      </c>
      <c r="J60" s="11">
        <v>0</v>
      </c>
      <c r="K60" s="11">
        <v>0</v>
      </c>
      <c r="L60" s="2">
        <f t="shared" si="3"/>
        <v>0</v>
      </c>
      <c r="M60" s="1">
        <f t="shared" si="4"/>
      </c>
      <c r="N60" s="11">
        <v>0</v>
      </c>
      <c r="O60" s="11">
        <v>0</v>
      </c>
      <c r="S60" s="7"/>
    </row>
    <row r="61" spans="1:19" ht="120">
      <c r="A61" s="10" t="s">
        <v>88</v>
      </c>
      <c r="B61" s="10" t="s">
        <v>174</v>
      </c>
      <c r="C61" s="11">
        <v>787513.96</v>
      </c>
      <c r="D61" s="11">
        <v>696161.41</v>
      </c>
      <c r="E61" s="1">
        <f t="shared" si="0"/>
        <v>0.8839988182558695</v>
      </c>
      <c r="F61" s="11">
        <v>787513.96</v>
      </c>
      <c r="G61" s="11">
        <v>696161.41</v>
      </c>
      <c r="H61" s="1">
        <f t="shared" si="1"/>
        <v>0.8839988182558695</v>
      </c>
      <c r="I61" s="2">
        <f t="shared" si="2"/>
        <v>0</v>
      </c>
      <c r="J61" s="11">
        <v>0</v>
      </c>
      <c r="K61" s="11">
        <v>0</v>
      </c>
      <c r="L61" s="2">
        <f t="shared" si="3"/>
        <v>0</v>
      </c>
      <c r="M61" s="1">
        <f t="shared" si="4"/>
      </c>
      <c r="N61" s="11">
        <v>0</v>
      </c>
      <c r="O61" s="11">
        <v>0</v>
      </c>
      <c r="S61" s="7"/>
    </row>
    <row r="62" spans="1:19" ht="45">
      <c r="A62" s="10" t="s">
        <v>124</v>
      </c>
      <c r="B62" s="10" t="s">
        <v>101</v>
      </c>
      <c r="C62" s="11">
        <v>2162083.12</v>
      </c>
      <c r="D62" s="11">
        <v>99132.61</v>
      </c>
      <c r="E62" s="1">
        <f t="shared" si="0"/>
        <v>0.045850508282031265</v>
      </c>
      <c r="F62" s="11">
        <v>1136083.12</v>
      </c>
      <c r="G62" s="11">
        <v>99132.61</v>
      </c>
      <c r="H62" s="1">
        <f t="shared" si="1"/>
        <v>0.08725823687970999</v>
      </c>
      <c r="I62" s="2">
        <f t="shared" si="2"/>
        <v>1026000</v>
      </c>
      <c r="J62" s="11">
        <v>1026000</v>
      </c>
      <c r="K62" s="11">
        <v>0</v>
      </c>
      <c r="L62" s="2">
        <f t="shared" si="3"/>
        <v>0</v>
      </c>
      <c r="M62" s="1">
        <f t="shared" si="4"/>
        <v>0</v>
      </c>
      <c r="N62" s="11">
        <v>0</v>
      </c>
      <c r="O62" s="11">
        <v>0</v>
      </c>
      <c r="S62" s="7"/>
    </row>
    <row r="63" spans="1:19" ht="45">
      <c r="A63" s="10" t="s">
        <v>113</v>
      </c>
      <c r="B63" s="10" t="s">
        <v>128</v>
      </c>
      <c r="C63" s="11">
        <v>2067910</v>
      </c>
      <c r="D63" s="11">
        <v>0</v>
      </c>
      <c r="E63" s="1">
        <f t="shared" si="0"/>
        <v>0</v>
      </c>
      <c r="F63" s="11">
        <v>1041910</v>
      </c>
      <c r="G63" s="11">
        <v>0</v>
      </c>
      <c r="H63" s="1">
        <f t="shared" si="1"/>
        <v>0</v>
      </c>
      <c r="I63" s="2">
        <f t="shared" si="2"/>
        <v>1026000</v>
      </c>
      <c r="J63" s="11">
        <v>1026000</v>
      </c>
      <c r="K63" s="11">
        <v>0</v>
      </c>
      <c r="L63" s="2">
        <f t="shared" si="3"/>
        <v>0</v>
      </c>
      <c r="M63" s="1">
        <f t="shared" si="4"/>
        <v>0</v>
      </c>
      <c r="N63" s="11">
        <v>0</v>
      </c>
      <c r="O63" s="11">
        <v>0</v>
      </c>
      <c r="S63" s="7"/>
    </row>
    <row r="64" spans="1:19" ht="60">
      <c r="A64" s="10" t="s">
        <v>260</v>
      </c>
      <c r="B64" s="10" t="s">
        <v>259</v>
      </c>
      <c r="C64" s="11">
        <v>94173.12</v>
      </c>
      <c r="D64" s="11">
        <v>99132.61</v>
      </c>
      <c r="E64" s="1">
        <f t="shared" si="0"/>
        <v>1.0526635413587233</v>
      </c>
      <c r="F64" s="11">
        <v>94173.12</v>
      </c>
      <c r="G64" s="11">
        <v>99132.61</v>
      </c>
      <c r="H64" s="1">
        <f t="shared" si="1"/>
        <v>1.0526635413587233</v>
      </c>
      <c r="I64" s="2">
        <f t="shared" si="2"/>
        <v>0</v>
      </c>
      <c r="J64" s="11">
        <v>0</v>
      </c>
      <c r="K64" s="11">
        <v>0</v>
      </c>
      <c r="L64" s="2">
        <f t="shared" si="3"/>
        <v>0</v>
      </c>
      <c r="M64" s="1">
        <f t="shared" si="4"/>
      </c>
      <c r="N64" s="11">
        <v>0</v>
      </c>
      <c r="O64" s="11">
        <v>0</v>
      </c>
      <c r="S64" s="7"/>
    </row>
    <row r="65" spans="1:19" ht="15">
      <c r="A65" s="10" t="s">
        <v>176</v>
      </c>
      <c r="B65" s="10" t="s">
        <v>126</v>
      </c>
      <c r="C65" s="11">
        <v>1140839.82</v>
      </c>
      <c r="D65" s="11">
        <v>7207.42</v>
      </c>
      <c r="E65" s="1">
        <f t="shared" si="0"/>
        <v>0.006317644136930634</v>
      </c>
      <c r="F65" s="11">
        <v>1064839.82</v>
      </c>
      <c r="G65" s="11">
        <v>7207.42</v>
      </c>
      <c r="H65" s="1">
        <f t="shared" si="1"/>
        <v>0.006768548531552849</v>
      </c>
      <c r="I65" s="2">
        <f t="shared" si="2"/>
        <v>76000</v>
      </c>
      <c r="J65" s="11">
        <v>71000</v>
      </c>
      <c r="K65" s="11">
        <v>5000</v>
      </c>
      <c r="L65" s="2">
        <f t="shared" si="3"/>
        <v>0</v>
      </c>
      <c r="M65" s="1">
        <f t="shared" si="4"/>
        <v>0</v>
      </c>
      <c r="N65" s="11">
        <v>0</v>
      </c>
      <c r="O65" s="11">
        <v>0</v>
      </c>
      <c r="S65" s="7"/>
    </row>
    <row r="66" spans="1:19" ht="45">
      <c r="A66" s="10" t="s">
        <v>280</v>
      </c>
      <c r="B66" s="10" t="s">
        <v>281</v>
      </c>
      <c r="C66" s="11">
        <v>484400</v>
      </c>
      <c r="D66" s="11">
        <v>7143.11</v>
      </c>
      <c r="E66" s="1">
        <f t="shared" si="0"/>
        <v>0.01474630470685384</v>
      </c>
      <c r="F66" s="11">
        <v>484400</v>
      </c>
      <c r="G66" s="11">
        <v>7143.11</v>
      </c>
      <c r="H66" s="1">
        <f t="shared" si="1"/>
        <v>0.01474630470685384</v>
      </c>
      <c r="I66" s="2">
        <f t="shared" si="2"/>
        <v>0</v>
      </c>
      <c r="J66" s="11">
        <v>0</v>
      </c>
      <c r="K66" s="11">
        <v>0</v>
      </c>
      <c r="L66" s="2">
        <f t="shared" si="3"/>
        <v>0</v>
      </c>
      <c r="M66" s="1">
        <f t="shared" si="4"/>
      </c>
      <c r="N66" s="11">
        <v>0</v>
      </c>
      <c r="O66" s="11">
        <v>0</v>
      </c>
      <c r="S66" s="7"/>
    </row>
    <row r="67" spans="1:19" ht="75">
      <c r="A67" s="10" t="s">
        <v>321</v>
      </c>
      <c r="B67" s="10" t="s">
        <v>282</v>
      </c>
      <c r="C67" s="11">
        <v>12000</v>
      </c>
      <c r="D67" s="11">
        <v>644.37</v>
      </c>
      <c r="E67" s="1">
        <f t="shared" si="0"/>
        <v>0.0536975</v>
      </c>
      <c r="F67" s="11">
        <v>12000</v>
      </c>
      <c r="G67" s="11">
        <v>644.37</v>
      </c>
      <c r="H67" s="1">
        <f t="shared" si="1"/>
        <v>0.0536975</v>
      </c>
      <c r="I67" s="2">
        <f t="shared" si="2"/>
        <v>0</v>
      </c>
      <c r="J67" s="11">
        <v>0</v>
      </c>
      <c r="K67" s="11">
        <v>0</v>
      </c>
      <c r="L67" s="2">
        <f t="shared" si="3"/>
        <v>0</v>
      </c>
      <c r="M67" s="1">
        <f t="shared" si="4"/>
      </c>
      <c r="N67" s="11">
        <v>0</v>
      </c>
      <c r="O67" s="11">
        <v>0</v>
      </c>
      <c r="S67" s="7"/>
    </row>
    <row r="68" spans="1:19" ht="105">
      <c r="A68" s="10" t="s">
        <v>322</v>
      </c>
      <c r="B68" s="10" t="s">
        <v>318</v>
      </c>
      <c r="C68" s="11">
        <v>44100</v>
      </c>
      <c r="D68" s="11">
        <v>4000.24</v>
      </c>
      <c r="E68" s="1">
        <f t="shared" si="0"/>
        <v>0.09070839002267574</v>
      </c>
      <c r="F68" s="11">
        <v>44100</v>
      </c>
      <c r="G68" s="11">
        <v>4000.24</v>
      </c>
      <c r="H68" s="1">
        <f t="shared" si="1"/>
        <v>0.09070839002267574</v>
      </c>
      <c r="I68" s="2">
        <f t="shared" si="2"/>
        <v>0</v>
      </c>
      <c r="J68" s="11">
        <v>0</v>
      </c>
      <c r="K68" s="11">
        <v>0</v>
      </c>
      <c r="L68" s="2">
        <f t="shared" si="3"/>
        <v>0</v>
      </c>
      <c r="M68" s="1">
        <f t="shared" si="4"/>
      </c>
      <c r="N68" s="11">
        <v>0</v>
      </c>
      <c r="O68" s="11">
        <v>0</v>
      </c>
      <c r="S68" s="7"/>
    </row>
    <row r="69" spans="1:19" ht="75">
      <c r="A69" s="10" t="s">
        <v>337</v>
      </c>
      <c r="B69" s="10" t="s">
        <v>336</v>
      </c>
      <c r="C69" s="11">
        <v>300</v>
      </c>
      <c r="D69" s="11">
        <v>0</v>
      </c>
      <c r="E69" s="1">
        <f t="shared" si="0"/>
        <v>0</v>
      </c>
      <c r="F69" s="11">
        <v>300</v>
      </c>
      <c r="G69" s="11">
        <v>0</v>
      </c>
      <c r="H69" s="1">
        <f t="shared" si="1"/>
        <v>0</v>
      </c>
      <c r="I69" s="2">
        <f t="shared" si="2"/>
        <v>0</v>
      </c>
      <c r="J69" s="11">
        <v>0</v>
      </c>
      <c r="K69" s="11">
        <v>0</v>
      </c>
      <c r="L69" s="2">
        <f t="shared" si="3"/>
        <v>0</v>
      </c>
      <c r="M69" s="1">
        <f t="shared" si="4"/>
      </c>
      <c r="N69" s="11">
        <v>0</v>
      </c>
      <c r="O69" s="11">
        <v>0</v>
      </c>
      <c r="S69" s="7"/>
    </row>
    <row r="70" spans="1:19" ht="75">
      <c r="A70" s="10" t="s">
        <v>323</v>
      </c>
      <c r="B70" s="10" t="s">
        <v>317</v>
      </c>
      <c r="C70" s="11">
        <v>108000</v>
      </c>
      <c r="D70" s="11">
        <v>0</v>
      </c>
      <c r="E70" s="1">
        <f t="shared" si="0"/>
        <v>0</v>
      </c>
      <c r="F70" s="11">
        <v>108000</v>
      </c>
      <c r="G70" s="11">
        <v>0</v>
      </c>
      <c r="H70" s="1">
        <f t="shared" si="1"/>
        <v>0</v>
      </c>
      <c r="I70" s="2">
        <f t="shared" si="2"/>
        <v>0</v>
      </c>
      <c r="J70" s="11">
        <v>0</v>
      </c>
      <c r="K70" s="11">
        <v>0</v>
      </c>
      <c r="L70" s="2">
        <f t="shared" si="3"/>
        <v>0</v>
      </c>
      <c r="M70" s="1">
        <f t="shared" si="4"/>
      </c>
      <c r="N70" s="11">
        <v>0</v>
      </c>
      <c r="O70" s="11">
        <v>0</v>
      </c>
      <c r="S70" s="7"/>
    </row>
    <row r="71" spans="1:19" ht="75">
      <c r="A71" s="10" t="s">
        <v>335</v>
      </c>
      <c r="B71" s="10" t="s">
        <v>334</v>
      </c>
      <c r="C71" s="11">
        <v>1700</v>
      </c>
      <c r="D71" s="11">
        <v>0</v>
      </c>
      <c r="E71" s="1">
        <f t="shared" si="0"/>
        <v>0</v>
      </c>
      <c r="F71" s="11">
        <v>1700</v>
      </c>
      <c r="G71" s="11">
        <v>0</v>
      </c>
      <c r="H71" s="1">
        <f t="shared" si="1"/>
        <v>0</v>
      </c>
      <c r="I71" s="2">
        <f t="shared" si="2"/>
        <v>0</v>
      </c>
      <c r="J71" s="11">
        <v>0</v>
      </c>
      <c r="K71" s="11">
        <v>0</v>
      </c>
      <c r="L71" s="2">
        <f t="shared" si="3"/>
        <v>0</v>
      </c>
      <c r="M71" s="1">
        <f t="shared" si="4"/>
      </c>
      <c r="N71" s="11">
        <v>0</v>
      </c>
      <c r="O71" s="11">
        <v>0</v>
      </c>
      <c r="S71" s="7"/>
    </row>
    <row r="72" spans="1:19" ht="75">
      <c r="A72" s="10" t="s">
        <v>324</v>
      </c>
      <c r="B72" s="10" t="s">
        <v>325</v>
      </c>
      <c r="C72" s="11">
        <v>25700</v>
      </c>
      <c r="D72" s="11">
        <v>0</v>
      </c>
      <c r="E72" s="1">
        <f t="shared" si="0"/>
        <v>0</v>
      </c>
      <c r="F72" s="11">
        <v>25700</v>
      </c>
      <c r="G72" s="11">
        <v>0</v>
      </c>
      <c r="H72" s="1">
        <f t="shared" si="1"/>
        <v>0</v>
      </c>
      <c r="I72" s="2">
        <f t="shared" si="2"/>
        <v>0</v>
      </c>
      <c r="J72" s="11">
        <v>0</v>
      </c>
      <c r="K72" s="11">
        <v>0</v>
      </c>
      <c r="L72" s="2">
        <f t="shared" si="3"/>
        <v>0</v>
      </c>
      <c r="M72" s="1">
        <f t="shared" si="4"/>
      </c>
      <c r="N72" s="11">
        <v>0</v>
      </c>
      <c r="O72" s="11">
        <v>0</v>
      </c>
      <c r="S72" s="7"/>
    </row>
    <row r="73" spans="1:19" ht="90">
      <c r="A73" s="10" t="s">
        <v>326</v>
      </c>
      <c r="B73" s="10" t="s">
        <v>316</v>
      </c>
      <c r="C73" s="11">
        <v>77100</v>
      </c>
      <c r="D73" s="11">
        <v>2498.5</v>
      </c>
      <c r="E73" s="1">
        <f t="shared" si="0"/>
        <v>0.03240596627756161</v>
      </c>
      <c r="F73" s="11">
        <v>77100</v>
      </c>
      <c r="G73" s="11">
        <v>2498.5</v>
      </c>
      <c r="H73" s="1">
        <f t="shared" si="1"/>
        <v>0.03240596627756161</v>
      </c>
      <c r="I73" s="2">
        <f t="shared" si="2"/>
        <v>0</v>
      </c>
      <c r="J73" s="11">
        <v>0</v>
      </c>
      <c r="K73" s="11">
        <v>0</v>
      </c>
      <c r="L73" s="2">
        <f t="shared" si="3"/>
        <v>0</v>
      </c>
      <c r="M73" s="1">
        <f t="shared" si="4"/>
      </c>
      <c r="N73" s="11">
        <v>0</v>
      </c>
      <c r="O73" s="11">
        <v>0</v>
      </c>
      <c r="S73" s="7"/>
    </row>
    <row r="74" spans="1:19" ht="90">
      <c r="A74" s="10" t="s">
        <v>327</v>
      </c>
      <c r="B74" s="10" t="s">
        <v>309</v>
      </c>
      <c r="C74" s="11">
        <v>3100</v>
      </c>
      <c r="D74" s="11">
        <v>0</v>
      </c>
      <c r="E74" s="1">
        <f aca="true" t="shared" si="5" ref="E74:E135">IF(C74=0,"",D74/C74)</f>
        <v>0</v>
      </c>
      <c r="F74" s="11">
        <v>3100</v>
      </c>
      <c r="G74" s="11">
        <v>0</v>
      </c>
      <c r="H74" s="1">
        <f t="shared" si="1"/>
        <v>0</v>
      </c>
      <c r="I74" s="2">
        <f t="shared" si="2"/>
        <v>0</v>
      </c>
      <c r="J74" s="11">
        <v>0</v>
      </c>
      <c r="K74" s="11">
        <v>0</v>
      </c>
      <c r="L74" s="2">
        <f t="shared" si="3"/>
        <v>0</v>
      </c>
      <c r="M74" s="1">
        <f t="shared" si="4"/>
      </c>
      <c r="N74" s="11">
        <v>0</v>
      </c>
      <c r="O74" s="11">
        <v>0</v>
      </c>
      <c r="S74" s="7"/>
    </row>
    <row r="75" spans="1:19" ht="75">
      <c r="A75" s="10" t="s">
        <v>328</v>
      </c>
      <c r="B75" s="10" t="s">
        <v>329</v>
      </c>
      <c r="C75" s="11">
        <v>1300</v>
      </c>
      <c r="D75" s="11">
        <v>0</v>
      </c>
      <c r="E75" s="1">
        <f t="shared" si="5"/>
        <v>0</v>
      </c>
      <c r="F75" s="11">
        <v>1300</v>
      </c>
      <c r="G75" s="11">
        <v>0</v>
      </c>
      <c r="H75" s="1">
        <f aca="true" t="shared" si="6" ref="H75:H136">IF(F75=0,"",G75/F75)</f>
        <v>0</v>
      </c>
      <c r="I75" s="2">
        <f aca="true" t="shared" si="7" ref="I75:I136">J75+K75</f>
        <v>0</v>
      </c>
      <c r="J75" s="11">
        <v>0</v>
      </c>
      <c r="K75" s="11">
        <v>0</v>
      </c>
      <c r="L75" s="2">
        <f aca="true" t="shared" si="8" ref="L75:L136">O75+N75</f>
        <v>0</v>
      </c>
      <c r="M75" s="1">
        <f aca="true" t="shared" si="9" ref="M75:M136">IF(I75=0,"",L75/I75)</f>
      </c>
      <c r="N75" s="11">
        <v>0</v>
      </c>
      <c r="O75" s="11">
        <v>0</v>
      </c>
      <c r="S75" s="7"/>
    </row>
    <row r="76" spans="1:19" ht="75">
      <c r="A76" s="10" t="s">
        <v>330</v>
      </c>
      <c r="B76" s="10" t="s">
        <v>308</v>
      </c>
      <c r="C76" s="11">
        <v>144000</v>
      </c>
      <c r="D76" s="11">
        <v>0</v>
      </c>
      <c r="E76" s="1">
        <f t="shared" si="5"/>
        <v>0</v>
      </c>
      <c r="F76" s="11">
        <v>144000</v>
      </c>
      <c r="G76" s="11">
        <v>0</v>
      </c>
      <c r="H76" s="1">
        <f t="shared" si="6"/>
        <v>0</v>
      </c>
      <c r="I76" s="2">
        <f t="shared" si="7"/>
        <v>0</v>
      </c>
      <c r="J76" s="11">
        <v>0</v>
      </c>
      <c r="K76" s="11">
        <v>0</v>
      </c>
      <c r="L76" s="2">
        <f t="shared" si="8"/>
        <v>0</v>
      </c>
      <c r="M76" s="1">
        <f t="shared" si="9"/>
      </c>
      <c r="N76" s="11">
        <v>0</v>
      </c>
      <c r="O76" s="11">
        <v>0</v>
      </c>
      <c r="S76" s="7"/>
    </row>
    <row r="77" spans="1:19" ht="90">
      <c r="A77" s="10" t="s">
        <v>331</v>
      </c>
      <c r="B77" s="10" t="s">
        <v>283</v>
      </c>
      <c r="C77" s="11">
        <v>67100</v>
      </c>
      <c r="D77" s="11">
        <v>0</v>
      </c>
      <c r="E77" s="1">
        <f t="shared" si="5"/>
        <v>0</v>
      </c>
      <c r="F77" s="11">
        <v>67100</v>
      </c>
      <c r="G77" s="11">
        <v>0</v>
      </c>
      <c r="H77" s="1">
        <f t="shared" si="6"/>
        <v>0</v>
      </c>
      <c r="I77" s="2">
        <f t="shared" si="7"/>
        <v>0</v>
      </c>
      <c r="J77" s="11">
        <v>0</v>
      </c>
      <c r="K77" s="11">
        <v>0</v>
      </c>
      <c r="L77" s="2">
        <f t="shared" si="8"/>
        <v>0</v>
      </c>
      <c r="M77" s="1">
        <f t="shared" si="9"/>
      </c>
      <c r="N77" s="11">
        <v>0</v>
      </c>
      <c r="O77" s="11">
        <v>0</v>
      </c>
      <c r="S77" s="7"/>
    </row>
    <row r="78" spans="1:19" ht="45">
      <c r="A78" s="10" t="s">
        <v>284</v>
      </c>
      <c r="B78" s="10" t="s">
        <v>285</v>
      </c>
      <c r="C78" s="11">
        <v>19000</v>
      </c>
      <c r="D78" s="11">
        <v>0</v>
      </c>
      <c r="E78" s="1">
        <f t="shared" si="5"/>
        <v>0</v>
      </c>
      <c r="F78" s="11">
        <v>0</v>
      </c>
      <c r="G78" s="11">
        <v>0</v>
      </c>
      <c r="H78" s="1">
        <f t="shared" si="6"/>
      </c>
      <c r="I78" s="2">
        <f t="shared" si="7"/>
        <v>19000</v>
      </c>
      <c r="J78" s="11">
        <v>14000</v>
      </c>
      <c r="K78" s="11">
        <v>5000</v>
      </c>
      <c r="L78" s="2">
        <f t="shared" si="8"/>
        <v>0</v>
      </c>
      <c r="M78" s="1">
        <f t="shared" si="9"/>
        <v>0</v>
      </c>
      <c r="N78" s="11">
        <v>0</v>
      </c>
      <c r="O78" s="11">
        <v>0</v>
      </c>
      <c r="S78" s="7"/>
    </row>
    <row r="79" spans="1:19" ht="135">
      <c r="A79" s="10" t="s">
        <v>286</v>
      </c>
      <c r="B79" s="10" t="s">
        <v>340</v>
      </c>
      <c r="C79" s="11">
        <v>337639.82</v>
      </c>
      <c r="D79" s="11">
        <v>0</v>
      </c>
      <c r="E79" s="1">
        <f t="shared" si="5"/>
        <v>0</v>
      </c>
      <c r="F79" s="11">
        <v>337639.82</v>
      </c>
      <c r="G79" s="11">
        <v>0</v>
      </c>
      <c r="H79" s="1">
        <f t="shared" si="6"/>
        <v>0</v>
      </c>
      <c r="I79" s="2">
        <f t="shared" si="7"/>
        <v>0</v>
      </c>
      <c r="J79" s="11">
        <v>0</v>
      </c>
      <c r="K79" s="11">
        <v>0</v>
      </c>
      <c r="L79" s="2">
        <f t="shared" si="8"/>
        <v>0</v>
      </c>
      <c r="M79" s="1">
        <f t="shared" si="9"/>
      </c>
      <c r="N79" s="11">
        <v>0</v>
      </c>
      <c r="O79" s="11">
        <v>0</v>
      </c>
      <c r="S79" s="7"/>
    </row>
    <row r="80" spans="1:19" ht="60">
      <c r="A80" s="10" t="s">
        <v>287</v>
      </c>
      <c r="B80" s="10" t="s">
        <v>288</v>
      </c>
      <c r="C80" s="11">
        <v>187813.92</v>
      </c>
      <c r="D80" s="11">
        <v>0</v>
      </c>
      <c r="E80" s="1">
        <f t="shared" si="5"/>
        <v>0</v>
      </c>
      <c r="F80" s="11">
        <v>187813.92</v>
      </c>
      <c r="G80" s="11">
        <v>0</v>
      </c>
      <c r="H80" s="1">
        <f t="shared" si="6"/>
        <v>0</v>
      </c>
      <c r="I80" s="2">
        <f t="shared" si="7"/>
        <v>0</v>
      </c>
      <c r="J80" s="11">
        <v>0</v>
      </c>
      <c r="K80" s="11">
        <v>0</v>
      </c>
      <c r="L80" s="2">
        <f t="shared" si="8"/>
        <v>0</v>
      </c>
      <c r="M80" s="1">
        <f t="shared" si="9"/>
      </c>
      <c r="N80" s="11">
        <v>0</v>
      </c>
      <c r="O80" s="11">
        <v>0</v>
      </c>
      <c r="S80" s="7"/>
    </row>
    <row r="81" spans="1:19" ht="105">
      <c r="A81" s="10" t="s">
        <v>289</v>
      </c>
      <c r="B81" s="10" t="s">
        <v>290</v>
      </c>
      <c r="C81" s="11">
        <v>149825.9</v>
      </c>
      <c r="D81" s="11">
        <v>0</v>
      </c>
      <c r="E81" s="1">
        <f t="shared" si="5"/>
        <v>0</v>
      </c>
      <c r="F81" s="11">
        <v>149825.9</v>
      </c>
      <c r="G81" s="11">
        <v>0</v>
      </c>
      <c r="H81" s="1">
        <f t="shared" si="6"/>
        <v>0</v>
      </c>
      <c r="I81" s="2">
        <f t="shared" si="7"/>
        <v>0</v>
      </c>
      <c r="J81" s="11">
        <v>0</v>
      </c>
      <c r="K81" s="11">
        <v>0</v>
      </c>
      <c r="L81" s="2">
        <f t="shared" si="8"/>
        <v>0</v>
      </c>
      <c r="M81" s="1">
        <f t="shared" si="9"/>
      </c>
      <c r="N81" s="11">
        <v>0</v>
      </c>
      <c r="O81" s="11">
        <v>0</v>
      </c>
      <c r="S81" s="7"/>
    </row>
    <row r="82" spans="1:19" ht="30">
      <c r="A82" s="10" t="s">
        <v>291</v>
      </c>
      <c r="B82" s="10" t="s">
        <v>292</v>
      </c>
      <c r="C82" s="11">
        <v>283800</v>
      </c>
      <c r="D82" s="11">
        <v>64.31</v>
      </c>
      <c r="E82" s="1">
        <f t="shared" si="5"/>
        <v>0.0002266032417195208</v>
      </c>
      <c r="F82" s="11">
        <v>242800</v>
      </c>
      <c r="G82" s="11">
        <v>64.31</v>
      </c>
      <c r="H82" s="1">
        <f t="shared" si="6"/>
        <v>0.0002648682042833608</v>
      </c>
      <c r="I82" s="2">
        <f t="shared" si="7"/>
        <v>41000</v>
      </c>
      <c r="J82" s="11">
        <v>41000</v>
      </c>
      <c r="K82" s="11">
        <v>0</v>
      </c>
      <c r="L82" s="2">
        <f t="shared" si="8"/>
        <v>0</v>
      </c>
      <c r="M82" s="1">
        <f t="shared" si="9"/>
        <v>0</v>
      </c>
      <c r="N82" s="11">
        <v>0</v>
      </c>
      <c r="O82" s="11">
        <v>0</v>
      </c>
      <c r="S82" s="7"/>
    </row>
    <row r="83" spans="1:19" ht="45">
      <c r="A83" s="10" t="s">
        <v>350</v>
      </c>
      <c r="B83" s="10" t="s">
        <v>351</v>
      </c>
      <c r="C83" s="11">
        <v>41000</v>
      </c>
      <c r="D83" s="11">
        <v>0</v>
      </c>
      <c r="E83" s="1">
        <f t="shared" si="5"/>
        <v>0</v>
      </c>
      <c r="F83" s="11">
        <v>0</v>
      </c>
      <c r="G83" s="11">
        <v>0</v>
      </c>
      <c r="H83" s="1">
        <f t="shared" si="6"/>
      </c>
      <c r="I83" s="2">
        <f t="shared" si="7"/>
        <v>41000</v>
      </c>
      <c r="J83" s="11">
        <v>41000</v>
      </c>
      <c r="K83" s="11">
        <v>0</v>
      </c>
      <c r="L83" s="2">
        <f t="shared" si="8"/>
        <v>0</v>
      </c>
      <c r="M83" s="1">
        <f t="shared" si="9"/>
        <v>0</v>
      </c>
      <c r="N83" s="11">
        <v>0</v>
      </c>
      <c r="O83" s="11">
        <v>0</v>
      </c>
      <c r="S83" s="7"/>
    </row>
    <row r="84" spans="1:19" ht="90">
      <c r="A84" s="10" t="s">
        <v>293</v>
      </c>
      <c r="B84" s="10" t="s">
        <v>294</v>
      </c>
      <c r="C84" s="11">
        <v>242800</v>
      </c>
      <c r="D84" s="11">
        <v>64.31</v>
      </c>
      <c r="E84" s="1">
        <f t="shared" si="5"/>
        <v>0.0002648682042833608</v>
      </c>
      <c r="F84" s="11">
        <v>242800</v>
      </c>
      <c r="G84" s="11">
        <v>64.31</v>
      </c>
      <c r="H84" s="1">
        <f t="shared" si="6"/>
        <v>0.0002648682042833608</v>
      </c>
      <c r="I84" s="2">
        <f t="shared" si="7"/>
        <v>0</v>
      </c>
      <c r="J84" s="11">
        <v>0</v>
      </c>
      <c r="K84" s="11">
        <v>0</v>
      </c>
      <c r="L84" s="2">
        <f t="shared" si="8"/>
        <v>0</v>
      </c>
      <c r="M84" s="1">
        <f t="shared" si="9"/>
      </c>
      <c r="N84" s="11">
        <v>0</v>
      </c>
      <c r="O84" s="11">
        <v>0</v>
      </c>
      <c r="S84" s="7"/>
    </row>
    <row r="85" spans="1:19" ht="15">
      <c r="A85" s="10" t="s">
        <v>295</v>
      </c>
      <c r="B85" s="10" t="s">
        <v>296</v>
      </c>
      <c r="C85" s="11">
        <v>16000</v>
      </c>
      <c r="D85" s="11">
        <v>0</v>
      </c>
      <c r="E85" s="1">
        <f t="shared" si="5"/>
        <v>0</v>
      </c>
      <c r="F85" s="11">
        <v>0</v>
      </c>
      <c r="G85" s="11">
        <v>0</v>
      </c>
      <c r="H85" s="1">
        <f t="shared" si="6"/>
      </c>
      <c r="I85" s="2">
        <f t="shared" si="7"/>
        <v>16000</v>
      </c>
      <c r="J85" s="11">
        <v>16000</v>
      </c>
      <c r="K85" s="11">
        <v>0</v>
      </c>
      <c r="L85" s="2">
        <f t="shared" si="8"/>
        <v>0</v>
      </c>
      <c r="M85" s="1">
        <f t="shared" si="9"/>
        <v>0</v>
      </c>
      <c r="N85" s="11">
        <v>0</v>
      </c>
      <c r="O85" s="11">
        <v>0</v>
      </c>
      <c r="S85" s="7"/>
    </row>
    <row r="86" spans="1:19" ht="30">
      <c r="A86" s="10" t="s">
        <v>297</v>
      </c>
      <c r="B86" s="10" t="s">
        <v>298</v>
      </c>
      <c r="C86" s="11">
        <v>16000</v>
      </c>
      <c r="D86" s="11">
        <v>0</v>
      </c>
      <c r="E86" s="1">
        <f t="shared" si="5"/>
        <v>0</v>
      </c>
      <c r="F86" s="11">
        <v>0</v>
      </c>
      <c r="G86" s="11">
        <v>0</v>
      </c>
      <c r="H86" s="1">
        <f t="shared" si="6"/>
      </c>
      <c r="I86" s="2">
        <f t="shared" si="7"/>
        <v>16000</v>
      </c>
      <c r="J86" s="11">
        <v>16000</v>
      </c>
      <c r="K86" s="11">
        <v>0</v>
      </c>
      <c r="L86" s="2">
        <f t="shared" si="8"/>
        <v>0</v>
      </c>
      <c r="M86" s="1">
        <f t="shared" si="9"/>
        <v>0</v>
      </c>
      <c r="N86" s="11">
        <v>0</v>
      </c>
      <c r="O86" s="11">
        <v>0</v>
      </c>
      <c r="S86" s="7"/>
    </row>
    <row r="87" spans="1:19" ht="15">
      <c r="A87" s="10" t="s">
        <v>164</v>
      </c>
      <c r="B87" s="10" t="s">
        <v>114</v>
      </c>
      <c r="C87" s="11">
        <v>43500</v>
      </c>
      <c r="D87" s="11">
        <v>56111.27</v>
      </c>
      <c r="E87" s="1">
        <f t="shared" si="5"/>
        <v>1.2899142528735632</v>
      </c>
      <c r="F87" s="11">
        <v>0</v>
      </c>
      <c r="G87" s="11">
        <v>0</v>
      </c>
      <c r="H87" s="1">
        <f t="shared" si="6"/>
      </c>
      <c r="I87" s="2">
        <f t="shared" si="7"/>
        <v>43500</v>
      </c>
      <c r="J87" s="11">
        <v>30000</v>
      </c>
      <c r="K87" s="11">
        <v>13500</v>
      </c>
      <c r="L87" s="2">
        <f t="shared" si="8"/>
        <v>56111.27</v>
      </c>
      <c r="M87" s="1">
        <f t="shared" si="9"/>
        <v>1.2899142528735632</v>
      </c>
      <c r="N87" s="11">
        <v>55111.27</v>
      </c>
      <c r="O87" s="11">
        <v>1000</v>
      </c>
      <c r="S87" s="7"/>
    </row>
    <row r="88" spans="1:19" ht="15">
      <c r="A88" s="10" t="s">
        <v>211</v>
      </c>
      <c r="B88" s="10" t="s">
        <v>137</v>
      </c>
      <c r="C88" s="11">
        <v>0</v>
      </c>
      <c r="D88" s="11">
        <v>56111.27</v>
      </c>
      <c r="E88" s="1">
        <f t="shared" si="5"/>
      </c>
      <c r="F88" s="11">
        <v>0</v>
      </c>
      <c r="G88" s="11">
        <v>0</v>
      </c>
      <c r="H88" s="1">
        <f t="shared" si="6"/>
      </c>
      <c r="I88" s="2">
        <f t="shared" si="7"/>
        <v>0</v>
      </c>
      <c r="J88" s="11">
        <v>0</v>
      </c>
      <c r="K88" s="11">
        <v>0</v>
      </c>
      <c r="L88" s="2">
        <f t="shared" si="8"/>
        <v>56111.27</v>
      </c>
      <c r="M88" s="1">
        <f t="shared" si="9"/>
      </c>
      <c r="N88" s="11">
        <v>55111.27</v>
      </c>
      <c r="O88" s="11">
        <v>1000</v>
      </c>
      <c r="S88" s="7"/>
    </row>
    <row r="89" spans="1:19" ht="15">
      <c r="A89" s="10" t="s">
        <v>172</v>
      </c>
      <c r="B89" s="10" t="s">
        <v>39</v>
      </c>
      <c r="C89" s="11">
        <v>43500</v>
      </c>
      <c r="D89" s="11">
        <v>0</v>
      </c>
      <c r="E89" s="1">
        <f t="shared" si="5"/>
        <v>0</v>
      </c>
      <c r="F89" s="11">
        <v>0</v>
      </c>
      <c r="G89" s="11">
        <v>0</v>
      </c>
      <c r="H89" s="1">
        <f t="shared" si="6"/>
      </c>
      <c r="I89" s="2">
        <f t="shared" si="7"/>
        <v>43500</v>
      </c>
      <c r="J89" s="11">
        <v>30000</v>
      </c>
      <c r="K89" s="11">
        <v>13500</v>
      </c>
      <c r="L89" s="2">
        <f t="shared" si="8"/>
        <v>0</v>
      </c>
      <c r="M89" s="1">
        <f t="shared" si="9"/>
        <v>0</v>
      </c>
      <c r="N89" s="11">
        <v>0</v>
      </c>
      <c r="O89" s="11">
        <v>0</v>
      </c>
      <c r="S89" s="7"/>
    </row>
    <row r="90" spans="1:19" ht="15">
      <c r="A90" s="10" t="s">
        <v>53</v>
      </c>
      <c r="B90" s="10" t="s">
        <v>166</v>
      </c>
      <c r="C90" s="11">
        <v>785857562.78</v>
      </c>
      <c r="D90" s="11">
        <v>37524990.77</v>
      </c>
      <c r="E90" s="1">
        <f t="shared" si="5"/>
        <v>0.04775037175598842</v>
      </c>
      <c r="F90" s="11">
        <v>692064946.22</v>
      </c>
      <c r="G90" s="11">
        <v>36630464.77</v>
      </c>
      <c r="H90" s="1">
        <f t="shared" si="6"/>
        <v>0.0529292300817611</v>
      </c>
      <c r="I90" s="2">
        <f t="shared" si="7"/>
        <v>159126300</v>
      </c>
      <c r="J90" s="11">
        <v>90339500</v>
      </c>
      <c r="K90" s="11">
        <v>68786800</v>
      </c>
      <c r="L90" s="2">
        <f t="shared" si="8"/>
        <v>6513068</v>
      </c>
      <c r="M90" s="1">
        <f t="shared" si="9"/>
        <v>0.040930179360671365</v>
      </c>
      <c r="N90" s="11">
        <v>4046617</v>
      </c>
      <c r="O90" s="11">
        <v>2466451</v>
      </c>
      <c r="S90" s="7"/>
    </row>
    <row r="91" spans="1:19" ht="45">
      <c r="A91" s="10" t="s">
        <v>6</v>
      </c>
      <c r="B91" s="10" t="s">
        <v>190</v>
      </c>
      <c r="C91" s="11">
        <v>784958442.78</v>
      </c>
      <c r="D91" s="11">
        <v>37920295.73</v>
      </c>
      <c r="E91" s="1">
        <f t="shared" si="5"/>
        <v>0.04830866662915543</v>
      </c>
      <c r="F91" s="11">
        <v>691165826.22</v>
      </c>
      <c r="G91" s="11">
        <v>37022269.73</v>
      </c>
      <c r="H91" s="1">
        <f t="shared" si="6"/>
        <v>0.05356495984831244</v>
      </c>
      <c r="I91" s="2">
        <f t="shared" si="7"/>
        <v>159126300</v>
      </c>
      <c r="J91" s="11">
        <v>90339500</v>
      </c>
      <c r="K91" s="11">
        <v>68786800</v>
      </c>
      <c r="L91" s="2">
        <f t="shared" si="8"/>
        <v>6516568</v>
      </c>
      <c r="M91" s="1">
        <f t="shared" si="9"/>
        <v>0.0409521744677027</v>
      </c>
      <c r="N91" s="11">
        <v>4046617</v>
      </c>
      <c r="O91" s="11">
        <v>2469951</v>
      </c>
      <c r="S91" s="7"/>
    </row>
    <row r="92" spans="1:19" ht="30">
      <c r="A92" s="10" t="s">
        <v>65</v>
      </c>
      <c r="B92" s="10" t="s">
        <v>274</v>
      </c>
      <c r="C92" s="11">
        <v>10302500</v>
      </c>
      <c r="D92" s="11">
        <v>857901</v>
      </c>
      <c r="E92" s="1">
        <f t="shared" si="5"/>
        <v>0.08327114777966513</v>
      </c>
      <c r="F92" s="11">
        <v>0</v>
      </c>
      <c r="G92" s="11">
        <v>0</v>
      </c>
      <c r="H92" s="1">
        <f t="shared" si="6"/>
      </c>
      <c r="I92" s="2">
        <f t="shared" si="7"/>
        <v>70575100</v>
      </c>
      <c r="J92" s="11">
        <v>48084300</v>
      </c>
      <c r="K92" s="11">
        <v>22490800</v>
      </c>
      <c r="L92" s="2">
        <f t="shared" si="8"/>
        <v>6476443</v>
      </c>
      <c r="M92" s="1">
        <f t="shared" si="9"/>
        <v>0.09176668541737808</v>
      </c>
      <c r="N92" s="11">
        <v>4006492</v>
      </c>
      <c r="O92" s="11">
        <v>2469951</v>
      </c>
      <c r="S92" s="7"/>
    </row>
    <row r="93" spans="1:19" ht="30">
      <c r="A93" s="10" t="s">
        <v>198</v>
      </c>
      <c r="B93" s="10" t="s">
        <v>273</v>
      </c>
      <c r="C93" s="11">
        <v>10302500</v>
      </c>
      <c r="D93" s="11">
        <v>857901</v>
      </c>
      <c r="E93" s="1">
        <f t="shared" si="5"/>
        <v>0.08327114777966513</v>
      </c>
      <c r="F93" s="11">
        <v>0</v>
      </c>
      <c r="G93" s="11">
        <v>0</v>
      </c>
      <c r="H93" s="1">
        <f t="shared" si="6"/>
      </c>
      <c r="I93" s="2">
        <f t="shared" si="7"/>
        <v>10302500</v>
      </c>
      <c r="J93" s="11">
        <v>7952600</v>
      </c>
      <c r="K93" s="11">
        <v>2349900</v>
      </c>
      <c r="L93" s="2">
        <f t="shared" si="8"/>
        <v>857901</v>
      </c>
      <c r="M93" s="1">
        <f t="shared" si="9"/>
        <v>0.08327114777966513</v>
      </c>
      <c r="N93" s="11">
        <v>662117</v>
      </c>
      <c r="O93" s="11">
        <v>195784</v>
      </c>
      <c r="S93" s="7"/>
    </row>
    <row r="94" spans="1:19" ht="60">
      <c r="A94" s="10" t="s">
        <v>299</v>
      </c>
      <c r="B94" s="10" t="s">
        <v>300</v>
      </c>
      <c r="C94" s="11">
        <v>0</v>
      </c>
      <c r="D94" s="11">
        <v>0</v>
      </c>
      <c r="E94" s="1">
        <f t="shared" si="5"/>
      </c>
      <c r="F94" s="11">
        <v>0</v>
      </c>
      <c r="G94" s="11">
        <v>0</v>
      </c>
      <c r="H94" s="1">
        <f t="shared" si="6"/>
      </c>
      <c r="I94" s="2">
        <f t="shared" si="7"/>
        <v>60272600</v>
      </c>
      <c r="J94" s="11">
        <v>40131700</v>
      </c>
      <c r="K94" s="11">
        <v>20140900</v>
      </c>
      <c r="L94" s="2">
        <f t="shared" si="8"/>
        <v>5618542</v>
      </c>
      <c r="M94" s="1">
        <f t="shared" si="9"/>
        <v>0.09321884239272904</v>
      </c>
      <c r="N94" s="11">
        <v>3344375</v>
      </c>
      <c r="O94" s="11">
        <v>2274167</v>
      </c>
      <c r="S94" s="7"/>
    </row>
    <row r="95" spans="1:19" ht="30">
      <c r="A95" s="10" t="s">
        <v>20</v>
      </c>
      <c r="B95" s="10" t="s">
        <v>272</v>
      </c>
      <c r="C95" s="11">
        <v>213862042.78</v>
      </c>
      <c r="D95" s="11">
        <v>5729600</v>
      </c>
      <c r="E95" s="1">
        <f t="shared" si="5"/>
        <v>0.026791102925609118</v>
      </c>
      <c r="F95" s="11">
        <v>129099442.78</v>
      </c>
      <c r="G95" s="11">
        <v>5729600</v>
      </c>
      <c r="H95" s="1">
        <f t="shared" si="6"/>
        <v>0.04438129148058279</v>
      </c>
      <c r="I95" s="2">
        <f t="shared" si="7"/>
        <v>84762600</v>
      </c>
      <c r="J95" s="11">
        <v>39859600</v>
      </c>
      <c r="K95" s="11">
        <v>44903000</v>
      </c>
      <c r="L95" s="2">
        <f t="shared" si="8"/>
        <v>0</v>
      </c>
      <c r="M95" s="1">
        <f t="shared" si="9"/>
        <v>0</v>
      </c>
      <c r="N95" s="11">
        <v>0</v>
      </c>
      <c r="O95" s="11">
        <v>0</v>
      </c>
      <c r="S95" s="7"/>
    </row>
    <row r="96" spans="1:19" ht="60">
      <c r="A96" s="10" t="s">
        <v>341</v>
      </c>
      <c r="B96" s="10" t="s">
        <v>342</v>
      </c>
      <c r="C96" s="11">
        <v>14144000</v>
      </c>
      <c r="D96" s="11">
        <v>0</v>
      </c>
      <c r="E96" s="1">
        <f t="shared" si="5"/>
        <v>0</v>
      </c>
      <c r="F96" s="11">
        <v>14144000</v>
      </c>
      <c r="G96" s="11">
        <v>0</v>
      </c>
      <c r="H96" s="1">
        <f t="shared" si="6"/>
        <v>0</v>
      </c>
      <c r="I96" s="2">
        <f t="shared" si="7"/>
        <v>0</v>
      </c>
      <c r="J96" s="11">
        <v>0</v>
      </c>
      <c r="K96" s="11">
        <v>0</v>
      </c>
      <c r="L96" s="2">
        <f t="shared" si="8"/>
        <v>0</v>
      </c>
      <c r="M96" s="1">
        <f t="shared" si="9"/>
      </c>
      <c r="N96" s="11">
        <v>0</v>
      </c>
      <c r="O96" s="11">
        <v>0</v>
      </c>
      <c r="S96" s="7"/>
    </row>
    <row r="97" spans="1:19" ht="30">
      <c r="A97" s="10" t="s">
        <v>307</v>
      </c>
      <c r="B97" s="10" t="s">
        <v>306</v>
      </c>
      <c r="C97" s="11">
        <v>3586742.78</v>
      </c>
      <c r="D97" s="11">
        <v>0</v>
      </c>
      <c r="E97" s="1">
        <f t="shared" si="5"/>
        <v>0</v>
      </c>
      <c r="F97" s="11">
        <v>3586742.78</v>
      </c>
      <c r="G97" s="11">
        <v>0</v>
      </c>
      <c r="H97" s="1">
        <f t="shared" si="6"/>
        <v>0</v>
      </c>
      <c r="I97" s="2">
        <f t="shared" si="7"/>
        <v>0</v>
      </c>
      <c r="J97" s="11">
        <v>0</v>
      </c>
      <c r="K97" s="11">
        <v>0</v>
      </c>
      <c r="L97" s="2">
        <f t="shared" si="8"/>
        <v>0</v>
      </c>
      <c r="M97" s="1">
        <f t="shared" si="9"/>
      </c>
      <c r="N97" s="11">
        <v>0</v>
      </c>
      <c r="O97" s="11">
        <v>0</v>
      </c>
      <c r="S97" s="7"/>
    </row>
    <row r="98" spans="1:19" ht="30">
      <c r="A98" s="10" t="s">
        <v>305</v>
      </c>
      <c r="B98" s="10" t="s">
        <v>304</v>
      </c>
      <c r="C98" s="11">
        <v>41833600</v>
      </c>
      <c r="D98" s="11">
        <v>0</v>
      </c>
      <c r="E98" s="1">
        <f t="shared" si="5"/>
        <v>0</v>
      </c>
      <c r="F98" s="11">
        <v>0</v>
      </c>
      <c r="G98" s="11">
        <v>0</v>
      </c>
      <c r="H98" s="1">
        <f t="shared" si="6"/>
      </c>
      <c r="I98" s="2">
        <f t="shared" si="7"/>
        <v>41833600</v>
      </c>
      <c r="J98" s="11">
        <v>0</v>
      </c>
      <c r="K98" s="11">
        <v>41833600</v>
      </c>
      <c r="L98" s="2">
        <f t="shared" si="8"/>
        <v>0</v>
      </c>
      <c r="M98" s="1">
        <f t="shared" si="9"/>
        <v>0</v>
      </c>
      <c r="N98" s="11">
        <v>0</v>
      </c>
      <c r="O98" s="11">
        <v>0</v>
      </c>
      <c r="S98" s="7"/>
    </row>
    <row r="99" spans="1:19" ht="15">
      <c r="A99" s="10" t="s">
        <v>221</v>
      </c>
      <c r="B99" s="10" t="s">
        <v>271</v>
      </c>
      <c r="C99" s="11">
        <v>154297700</v>
      </c>
      <c r="D99" s="11">
        <v>5729600</v>
      </c>
      <c r="E99" s="1">
        <f t="shared" si="5"/>
        <v>0.03713341158034112</v>
      </c>
      <c r="F99" s="11">
        <v>111368700</v>
      </c>
      <c r="G99" s="11">
        <v>5729600</v>
      </c>
      <c r="H99" s="1">
        <f t="shared" si="6"/>
        <v>0.05144713011824687</v>
      </c>
      <c r="I99" s="2">
        <f t="shared" si="7"/>
        <v>42929000</v>
      </c>
      <c r="J99" s="11">
        <v>39859600</v>
      </c>
      <c r="K99" s="11">
        <v>3069400</v>
      </c>
      <c r="L99" s="2">
        <f t="shared" si="8"/>
        <v>0</v>
      </c>
      <c r="M99" s="1">
        <f t="shared" si="9"/>
        <v>0</v>
      </c>
      <c r="N99" s="11">
        <v>0</v>
      </c>
      <c r="O99" s="11">
        <v>0</v>
      </c>
      <c r="S99" s="7"/>
    </row>
    <row r="100" spans="1:19" ht="30">
      <c r="A100" s="10" t="s">
        <v>89</v>
      </c>
      <c r="B100" s="10" t="s">
        <v>270</v>
      </c>
      <c r="C100" s="11">
        <v>537029800</v>
      </c>
      <c r="D100" s="11">
        <v>31332794.73</v>
      </c>
      <c r="E100" s="1">
        <f t="shared" si="5"/>
        <v>0.05834461091358431</v>
      </c>
      <c r="F100" s="11">
        <v>533241200</v>
      </c>
      <c r="G100" s="11">
        <v>31292669.73</v>
      </c>
      <c r="H100" s="1">
        <f t="shared" si="6"/>
        <v>0.05868389338633249</v>
      </c>
      <c r="I100" s="2">
        <f t="shared" si="7"/>
        <v>3788600</v>
      </c>
      <c r="J100" s="11">
        <v>2395600</v>
      </c>
      <c r="K100" s="11">
        <v>1393000</v>
      </c>
      <c r="L100" s="2">
        <f t="shared" si="8"/>
        <v>40125</v>
      </c>
      <c r="M100" s="1">
        <f t="shared" si="9"/>
        <v>0.010590983476746028</v>
      </c>
      <c r="N100" s="11">
        <v>40125</v>
      </c>
      <c r="O100" s="11">
        <v>0</v>
      </c>
      <c r="S100" s="7"/>
    </row>
    <row r="101" spans="1:19" ht="45">
      <c r="A101" s="10" t="s">
        <v>239</v>
      </c>
      <c r="B101" s="10" t="s">
        <v>269</v>
      </c>
      <c r="C101" s="11">
        <v>13331400</v>
      </c>
      <c r="D101" s="11">
        <v>1711947.73</v>
      </c>
      <c r="E101" s="1">
        <f t="shared" si="5"/>
        <v>0.12841469988148282</v>
      </c>
      <c r="F101" s="11">
        <v>13331400</v>
      </c>
      <c r="G101" s="11">
        <v>1711947.73</v>
      </c>
      <c r="H101" s="1">
        <f t="shared" si="6"/>
        <v>0.12841469988148282</v>
      </c>
      <c r="I101" s="2">
        <f t="shared" si="7"/>
        <v>0</v>
      </c>
      <c r="J101" s="11">
        <v>0</v>
      </c>
      <c r="K101" s="11">
        <v>0</v>
      </c>
      <c r="L101" s="2">
        <f t="shared" si="8"/>
        <v>0</v>
      </c>
      <c r="M101" s="1">
        <f t="shared" si="9"/>
      </c>
      <c r="N101" s="11">
        <v>0</v>
      </c>
      <c r="O101" s="11">
        <v>0</v>
      </c>
      <c r="S101" s="7"/>
    </row>
    <row r="102" spans="1:19" ht="45">
      <c r="A102" s="10" t="s">
        <v>240</v>
      </c>
      <c r="B102" s="10" t="s">
        <v>268</v>
      </c>
      <c r="C102" s="11">
        <v>15635000</v>
      </c>
      <c r="D102" s="11">
        <v>610847</v>
      </c>
      <c r="E102" s="1">
        <f t="shared" si="5"/>
        <v>0.03906920370962584</v>
      </c>
      <c r="F102" s="11">
        <v>15135600</v>
      </c>
      <c r="G102" s="11">
        <v>580722</v>
      </c>
      <c r="H102" s="1">
        <f t="shared" si="6"/>
        <v>0.03836795369856497</v>
      </c>
      <c r="I102" s="2">
        <f t="shared" si="7"/>
        <v>499400</v>
      </c>
      <c r="J102" s="11">
        <v>428700</v>
      </c>
      <c r="K102" s="11">
        <v>70700</v>
      </c>
      <c r="L102" s="2">
        <f t="shared" si="8"/>
        <v>30125</v>
      </c>
      <c r="M102" s="1">
        <f t="shared" si="9"/>
        <v>0.06032238686423708</v>
      </c>
      <c r="N102" s="11">
        <v>30125</v>
      </c>
      <c r="O102" s="11">
        <v>0</v>
      </c>
      <c r="S102" s="7"/>
    </row>
    <row r="103" spans="1:19" ht="45">
      <c r="A103" s="10" t="s">
        <v>241</v>
      </c>
      <c r="B103" s="10" t="s">
        <v>267</v>
      </c>
      <c r="C103" s="11">
        <v>3289200</v>
      </c>
      <c r="D103" s="11">
        <v>10000</v>
      </c>
      <c r="E103" s="1">
        <f t="shared" si="5"/>
        <v>0.0030402529490453608</v>
      </c>
      <c r="F103" s="11">
        <v>0</v>
      </c>
      <c r="G103" s="11">
        <v>0</v>
      </c>
      <c r="H103" s="1">
        <f t="shared" si="6"/>
      </c>
      <c r="I103" s="2">
        <f t="shared" si="7"/>
        <v>3289200</v>
      </c>
      <c r="J103" s="11">
        <v>1966900</v>
      </c>
      <c r="K103" s="11">
        <v>1322300</v>
      </c>
      <c r="L103" s="2">
        <f t="shared" si="8"/>
        <v>10000</v>
      </c>
      <c r="M103" s="1">
        <f t="shared" si="9"/>
        <v>0.0030402529490453608</v>
      </c>
      <c r="N103" s="11">
        <v>10000</v>
      </c>
      <c r="O103" s="11">
        <v>0</v>
      </c>
      <c r="S103" s="7"/>
    </row>
    <row r="104" spans="1:19" ht="60">
      <c r="A104" s="10" t="s">
        <v>242</v>
      </c>
      <c r="B104" s="10" t="s">
        <v>266</v>
      </c>
      <c r="C104" s="11">
        <v>15300</v>
      </c>
      <c r="D104" s="11">
        <v>0</v>
      </c>
      <c r="E104" s="1">
        <f t="shared" si="5"/>
        <v>0</v>
      </c>
      <c r="F104" s="11">
        <v>15300</v>
      </c>
      <c r="G104" s="11">
        <v>0</v>
      </c>
      <c r="H104" s="1">
        <f t="shared" si="6"/>
        <v>0</v>
      </c>
      <c r="I104" s="2">
        <f t="shared" si="7"/>
        <v>0</v>
      </c>
      <c r="J104" s="11">
        <v>0</v>
      </c>
      <c r="K104" s="11">
        <v>0</v>
      </c>
      <c r="L104" s="2">
        <f t="shared" si="8"/>
        <v>0</v>
      </c>
      <c r="M104" s="1">
        <f t="shared" si="9"/>
      </c>
      <c r="N104" s="11">
        <v>0</v>
      </c>
      <c r="O104" s="11">
        <v>0</v>
      </c>
      <c r="S104" s="7"/>
    </row>
    <row r="105" spans="1:19" ht="30">
      <c r="A105" s="10" t="s">
        <v>301</v>
      </c>
      <c r="B105" s="10" t="s">
        <v>302</v>
      </c>
      <c r="C105" s="11">
        <v>245600</v>
      </c>
      <c r="D105" s="11">
        <v>0</v>
      </c>
      <c r="E105" s="1">
        <f t="shared" si="5"/>
        <v>0</v>
      </c>
      <c r="F105" s="11">
        <v>245600</v>
      </c>
      <c r="G105" s="11">
        <v>0</v>
      </c>
      <c r="H105" s="1">
        <f t="shared" si="6"/>
        <v>0</v>
      </c>
      <c r="I105" s="2">
        <f t="shared" si="7"/>
        <v>0</v>
      </c>
      <c r="J105" s="11">
        <v>0</v>
      </c>
      <c r="K105" s="11">
        <v>0</v>
      </c>
      <c r="L105" s="2">
        <f t="shared" si="8"/>
        <v>0</v>
      </c>
      <c r="M105" s="1">
        <f t="shared" si="9"/>
      </c>
      <c r="N105" s="11">
        <v>0</v>
      </c>
      <c r="O105" s="11">
        <v>0</v>
      </c>
      <c r="S105" s="7"/>
    </row>
    <row r="106" spans="1:19" ht="15">
      <c r="A106" s="10" t="s">
        <v>243</v>
      </c>
      <c r="B106" s="10" t="s">
        <v>265</v>
      </c>
      <c r="C106" s="11">
        <v>504513300</v>
      </c>
      <c r="D106" s="11">
        <v>29000000</v>
      </c>
      <c r="E106" s="1">
        <f t="shared" si="5"/>
        <v>0.05748114073504108</v>
      </c>
      <c r="F106" s="11">
        <v>504513300</v>
      </c>
      <c r="G106" s="11">
        <v>29000000</v>
      </c>
      <c r="H106" s="1">
        <f t="shared" si="6"/>
        <v>0.05748114073504108</v>
      </c>
      <c r="I106" s="2">
        <f t="shared" si="7"/>
        <v>0</v>
      </c>
      <c r="J106" s="11">
        <v>0</v>
      </c>
      <c r="K106" s="11">
        <v>0</v>
      </c>
      <c r="L106" s="2">
        <f t="shared" si="8"/>
        <v>0</v>
      </c>
      <c r="M106" s="1">
        <f t="shared" si="9"/>
      </c>
      <c r="N106" s="11">
        <v>0</v>
      </c>
      <c r="O106" s="11">
        <v>0</v>
      </c>
      <c r="S106" s="7"/>
    </row>
    <row r="107" spans="1:19" ht="15">
      <c r="A107" s="10" t="s">
        <v>208</v>
      </c>
      <c r="B107" s="10" t="s">
        <v>264</v>
      </c>
      <c r="C107" s="11">
        <v>23764100</v>
      </c>
      <c r="D107" s="11">
        <v>0</v>
      </c>
      <c r="E107" s="1">
        <f t="shared" si="5"/>
        <v>0</v>
      </c>
      <c r="F107" s="11">
        <v>28825183.44</v>
      </c>
      <c r="G107" s="11">
        <v>0</v>
      </c>
      <c r="H107" s="1">
        <f t="shared" si="6"/>
        <v>0</v>
      </c>
      <c r="I107" s="2">
        <f t="shared" si="7"/>
        <v>0</v>
      </c>
      <c r="J107" s="11">
        <v>0</v>
      </c>
      <c r="K107" s="11">
        <v>0</v>
      </c>
      <c r="L107" s="2">
        <f t="shared" si="8"/>
        <v>0</v>
      </c>
      <c r="M107" s="1">
        <f t="shared" si="9"/>
      </c>
      <c r="N107" s="11">
        <v>0</v>
      </c>
      <c r="O107" s="11">
        <v>0</v>
      </c>
      <c r="S107" s="7"/>
    </row>
    <row r="108" spans="1:19" ht="75">
      <c r="A108" s="10" t="s">
        <v>244</v>
      </c>
      <c r="B108" s="10" t="s">
        <v>263</v>
      </c>
      <c r="C108" s="11">
        <v>0</v>
      </c>
      <c r="D108" s="11">
        <v>0</v>
      </c>
      <c r="E108" s="1">
        <f t="shared" si="5"/>
      </c>
      <c r="F108" s="11">
        <v>5061083.44</v>
      </c>
      <c r="G108" s="11">
        <v>0</v>
      </c>
      <c r="H108" s="1">
        <f t="shared" si="6"/>
        <v>0</v>
      </c>
      <c r="I108" s="2">
        <f t="shared" si="7"/>
        <v>0</v>
      </c>
      <c r="J108" s="11">
        <v>0</v>
      </c>
      <c r="K108" s="11">
        <v>0</v>
      </c>
      <c r="L108" s="2">
        <f t="shared" si="8"/>
        <v>0</v>
      </c>
      <c r="M108" s="1">
        <f t="shared" si="9"/>
      </c>
      <c r="N108" s="11">
        <v>0</v>
      </c>
      <c r="O108" s="11">
        <v>0</v>
      </c>
      <c r="S108" s="7"/>
    </row>
    <row r="109" spans="1:19" ht="75">
      <c r="A109" s="10" t="s">
        <v>352</v>
      </c>
      <c r="B109" s="10" t="s">
        <v>343</v>
      </c>
      <c r="C109" s="11">
        <v>23764100</v>
      </c>
      <c r="D109" s="11">
        <v>0</v>
      </c>
      <c r="E109" s="1">
        <f t="shared" si="5"/>
        <v>0</v>
      </c>
      <c r="F109" s="11">
        <v>23764100</v>
      </c>
      <c r="G109" s="11">
        <v>0</v>
      </c>
      <c r="H109" s="1">
        <f t="shared" si="6"/>
        <v>0</v>
      </c>
      <c r="I109" s="2">
        <f t="shared" si="7"/>
        <v>0</v>
      </c>
      <c r="J109" s="11">
        <v>0</v>
      </c>
      <c r="K109" s="11">
        <v>0</v>
      </c>
      <c r="L109" s="2">
        <f t="shared" si="8"/>
        <v>0</v>
      </c>
      <c r="M109" s="1">
        <f t="shared" si="9"/>
      </c>
      <c r="N109" s="11">
        <v>0</v>
      </c>
      <c r="O109" s="11">
        <v>0</v>
      </c>
      <c r="S109" s="7"/>
    </row>
    <row r="110" spans="1:19" ht="15">
      <c r="A110" s="10" t="s">
        <v>315</v>
      </c>
      <c r="B110" s="10" t="s">
        <v>314</v>
      </c>
      <c r="C110" s="11">
        <v>899120</v>
      </c>
      <c r="D110" s="11">
        <v>53000</v>
      </c>
      <c r="E110" s="1">
        <f t="shared" si="5"/>
        <v>0.05894652549159178</v>
      </c>
      <c r="F110" s="11">
        <v>899120</v>
      </c>
      <c r="G110" s="11">
        <v>53000</v>
      </c>
      <c r="H110" s="1">
        <f t="shared" si="6"/>
        <v>0.05894652549159178</v>
      </c>
      <c r="I110" s="2">
        <f t="shared" si="7"/>
        <v>0</v>
      </c>
      <c r="J110" s="11">
        <v>0</v>
      </c>
      <c r="K110" s="11">
        <v>0</v>
      </c>
      <c r="L110" s="2">
        <f t="shared" si="8"/>
        <v>0</v>
      </c>
      <c r="M110" s="1">
        <f t="shared" si="9"/>
      </c>
      <c r="N110" s="11">
        <v>0</v>
      </c>
      <c r="O110" s="11">
        <v>0</v>
      </c>
      <c r="S110" s="7"/>
    </row>
    <row r="111" spans="1:19" ht="30">
      <c r="A111" s="10" t="s">
        <v>338</v>
      </c>
      <c r="B111" s="10" t="s">
        <v>339</v>
      </c>
      <c r="C111" s="11">
        <v>899120</v>
      </c>
      <c r="D111" s="11">
        <v>53000</v>
      </c>
      <c r="E111" s="1">
        <f t="shared" si="5"/>
        <v>0.05894652549159178</v>
      </c>
      <c r="F111" s="11">
        <v>899120</v>
      </c>
      <c r="G111" s="11">
        <v>53000</v>
      </c>
      <c r="H111" s="1">
        <f t="shared" si="6"/>
        <v>0.05894652549159178</v>
      </c>
      <c r="I111" s="2">
        <f t="shared" si="7"/>
        <v>0</v>
      </c>
      <c r="J111" s="11">
        <v>0</v>
      </c>
      <c r="K111" s="11">
        <v>0</v>
      </c>
      <c r="L111" s="2">
        <f t="shared" si="8"/>
        <v>0</v>
      </c>
      <c r="M111" s="1">
        <f t="shared" si="9"/>
      </c>
      <c r="N111" s="11">
        <v>0</v>
      </c>
      <c r="O111" s="11">
        <v>0</v>
      </c>
      <c r="S111" s="7"/>
    </row>
    <row r="112" spans="1:19" ht="45">
      <c r="A112" s="10" t="s">
        <v>103</v>
      </c>
      <c r="B112" s="10" t="s">
        <v>186</v>
      </c>
      <c r="C112" s="11">
        <v>0</v>
      </c>
      <c r="D112" s="11">
        <v>-448304.96</v>
      </c>
      <c r="E112" s="1">
        <f t="shared" si="5"/>
      </c>
      <c r="F112" s="11">
        <v>0</v>
      </c>
      <c r="G112" s="11">
        <v>-444804.96</v>
      </c>
      <c r="H112" s="1">
        <f t="shared" si="6"/>
      </c>
      <c r="I112" s="2">
        <f t="shared" si="7"/>
        <v>0</v>
      </c>
      <c r="J112" s="11">
        <v>0</v>
      </c>
      <c r="K112" s="11">
        <v>0</v>
      </c>
      <c r="L112" s="2">
        <f t="shared" si="8"/>
        <v>-3500</v>
      </c>
      <c r="M112" s="1">
        <f t="shared" si="9"/>
      </c>
      <c r="N112" s="11">
        <v>0</v>
      </c>
      <c r="O112" s="11">
        <v>-3500</v>
      </c>
      <c r="S112" s="7"/>
    </row>
    <row r="113" spans="1:19" ht="60">
      <c r="A113" s="10" t="s">
        <v>245</v>
      </c>
      <c r="B113" s="10" t="s">
        <v>262</v>
      </c>
      <c r="C113" s="11">
        <v>0</v>
      </c>
      <c r="D113" s="11">
        <v>-444804.96</v>
      </c>
      <c r="E113" s="1">
        <f t="shared" si="5"/>
      </c>
      <c r="F113" s="11">
        <v>0</v>
      </c>
      <c r="G113" s="11">
        <v>-444804.96</v>
      </c>
      <c r="H113" s="1">
        <f t="shared" si="6"/>
      </c>
      <c r="I113" s="2">
        <f t="shared" si="7"/>
        <v>0</v>
      </c>
      <c r="J113" s="11">
        <v>0</v>
      </c>
      <c r="K113" s="11">
        <v>0</v>
      </c>
      <c r="L113" s="2">
        <f t="shared" si="8"/>
        <v>0</v>
      </c>
      <c r="M113" s="1">
        <f t="shared" si="9"/>
      </c>
      <c r="N113" s="11">
        <v>0</v>
      </c>
      <c r="O113" s="11">
        <v>0</v>
      </c>
      <c r="S113" s="7"/>
    </row>
    <row r="114" spans="1:19" ht="60">
      <c r="A114" s="10" t="s">
        <v>353</v>
      </c>
      <c r="B114" s="10" t="s">
        <v>354</v>
      </c>
      <c r="C114" s="11">
        <v>0</v>
      </c>
      <c r="D114" s="11">
        <v>-3500</v>
      </c>
      <c r="E114" s="1">
        <f t="shared" si="5"/>
      </c>
      <c r="F114" s="11">
        <v>0</v>
      </c>
      <c r="G114" s="11">
        <v>0</v>
      </c>
      <c r="H114" s="1">
        <f t="shared" si="6"/>
      </c>
      <c r="I114" s="2">
        <f t="shared" si="7"/>
        <v>0</v>
      </c>
      <c r="J114" s="11">
        <v>0</v>
      </c>
      <c r="K114" s="11">
        <v>0</v>
      </c>
      <c r="L114" s="2">
        <f t="shared" si="8"/>
        <v>-3500</v>
      </c>
      <c r="M114" s="1">
        <f t="shared" si="9"/>
      </c>
      <c r="N114" s="11">
        <v>0</v>
      </c>
      <c r="O114" s="11">
        <v>-3500</v>
      </c>
      <c r="S114" s="7"/>
    </row>
    <row r="115" spans="1:19" ht="15">
      <c r="A115" s="16" t="s">
        <v>237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8"/>
      <c r="S115" s="7"/>
    </row>
    <row r="116" spans="1:19" ht="15">
      <c r="A116" s="10" t="s">
        <v>258</v>
      </c>
      <c r="B116" s="10" t="s">
        <v>99</v>
      </c>
      <c r="C116" s="11">
        <v>1394617598.07</v>
      </c>
      <c r="D116" s="11">
        <v>39008672.61</v>
      </c>
      <c r="E116" s="1">
        <f t="shared" si="5"/>
        <v>0.027970873638755014</v>
      </c>
      <c r="F116" s="11">
        <v>1173614178.52</v>
      </c>
      <c r="G116" s="11">
        <v>39889469.48</v>
      </c>
      <c r="H116" s="1">
        <f t="shared" si="6"/>
        <v>0.03398857155108937</v>
      </c>
      <c r="I116" s="2">
        <f t="shared" si="7"/>
        <v>286337102.99</v>
      </c>
      <c r="J116" s="11">
        <v>193217620.71</v>
      </c>
      <c r="K116" s="11">
        <v>93119482.28</v>
      </c>
      <c r="L116" s="2">
        <f t="shared" si="8"/>
        <v>4737745.13</v>
      </c>
      <c r="M116" s="1">
        <f t="shared" si="9"/>
        <v>0.016546039896776703</v>
      </c>
      <c r="N116" s="11">
        <v>3259006.57</v>
      </c>
      <c r="O116" s="11">
        <v>1478738.56</v>
      </c>
      <c r="S116" s="7"/>
    </row>
    <row r="117" spans="1:19" ht="15">
      <c r="A117" s="10" t="s">
        <v>61</v>
      </c>
      <c r="B117" s="10" t="s">
        <v>68</v>
      </c>
      <c r="C117" s="11">
        <v>191895317.36</v>
      </c>
      <c r="D117" s="11">
        <v>5813283.87</v>
      </c>
      <c r="E117" s="1">
        <f t="shared" si="5"/>
        <v>0.030294037134288933</v>
      </c>
      <c r="F117" s="11">
        <v>125005600</v>
      </c>
      <c r="G117" s="11">
        <v>3225757.28</v>
      </c>
      <c r="H117" s="1">
        <f t="shared" si="6"/>
        <v>0.025804902180382318</v>
      </c>
      <c r="I117" s="2">
        <f t="shared" si="7"/>
        <v>66889717.36</v>
      </c>
      <c r="J117" s="11">
        <v>44111911.45</v>
      </c>
      <c r="K117" s="11">
        <v>22777805.91</v>
      </c>
      <c r="L117" s="2">
        <f t="shared" si="8"/>
        <v>2587526.59</v>
      </c>
      <c r="M117" s="1">
        <f t="shared" si="9"/>
        <v>0.03868347321717551</v>
      </c>
      <c r="N117" s="11">
        <v>1569401.77</v>
      </c>
      <c r="O117" s="11">
        <v>1018124.82</v>
      </c>
      <c r="S117" s="7"/>
    </row>
    <row r="118" spans="1:19" ht="45">
      <c r="A118" s="10" t="s">
        <v>2</v>
      </c>
      <c r="B118" s="10" t="s">
        <v>108</v>
      </c>
      <c r="C118" s="11">
        <v>10846339.98</v>
      </c>
      <c r="D118" s="11">
        <v>411704.63</v>
      </c>
      <c r="E118" s="1">
        <f t="shared" si="5"/>
        <v>0.037957931501239925</v>
      </c>
      <c r="F118" s="11">
        <v>2973100</v>
      </c>
      <c r="G118" s="11">
        <v>26129</v>
      </c>
      <c r="H118" s="1">
        <f t="shared" si="6"/>
        <v>0.008788469947193166</v>
      </c>
      <c r="I118" s="2">
        <f t="shared" si="7"/>
        <v>7873239.98</v>
      </c>
      <c r="J118" s="11">
        <v>2961335.2</v>
      </c>
      <c r="K118" s="11">
        <v>4911904.78</v>
      </c>
      <c r="L118" s="2">
        <f t="shared" si="8"/>
        <v>385575.63</v>
      </c>
      <c r="M118" s="1">
        <f t="shared" si="9"/>
        <v>0.048972929947449666</v>
      </c>
      <c r="N118" s="11">
        <v>120000</v>
      </c>
      <c r="O118" s="11">
        <v>265575.63</v>
      </c>
      <c r="S118" s="7"/>
    </row>
    <row r="119" spans="1:19" ht="60">
      <c r="A119" s="10" t="s">
        <v>26</v>
      </c>
      <c r="B119" s="10" t="s">
        <v>175</v>
      </c>
      <c r="C119" s="11">
        <v>4336900</v>
      </c>
      <c r="D119" s="11">
        <v>49821.8</v>
      </c>
      <c r="E119" s="1">
        <f t="shared" si="5"/>
        <v>0.011487883050104914</v>
      </c>
      <c r="F119" s="11">
        <v>3984800</v>
      </c>
      <c r="G119" s="11">
        <v>29821.8</v>
      </c>
      <c r="H119" s="1">
        <f t="shared" si="6"/>
        <v>0.007483888777353944</v>
      </c>
      <c r="I119" s="2">
        <f t="shared" si="7"/>
        <v>352100</v>
      </c>
      <c r="J119" s="11">
        <v>352100</v>
      </c>
      <c r="K119" s="11">
        <v>0</v>
      </c>
      <c r="L119" s="2">
        <f t="shared" si="8"/>
        <v>20000</v>
      </c>
      <c r="M119" s="1">
        <f t="shared" si="9"/>
        <v>0.05680204487361545</v>
      </c>
      <c r="N119" s="11">
        <v>20000</v>
      </c>
      <c r="O119" s="11">
        <v>0</v>
      </c>
      <c r="S119" s="7"/>
    </row>
    <row r="120" spans="1:19" ht="60">
      <c r="A120" s="10" t="s">
        <v>11</v>
      </c>
      <c r="B120" s="10" t="s">
        <v>192</v>
      </c>
      <c r="C120" s="11">
        <v>115694745.67</v>
      </c>
      <c r="D120" s="11">
        <v>3816220.86</v>
      </c>
      <c r="E120" s="1">
        <f t="shared" si="5"/>
        <v>0.032985256485935276</v>
      </c>
      <c r="F120" s="11">
        <v>61953300</v>
      </c>
      <c r="G120" s="11">
        <v>1634969.9</v>
      </c>
      <c r="H120" s="1">
        <f t="shared" si="6"/>
        <v>0.026390360158377358</v>
      </c>
      <c r="I120" s="2">
        <f t="shared" si="7"/>
        <v>53741445.67</v>
      </c>
      <c r="J120" s="11">
        <v>36967076.25</v>
      </c>
      <c r="K120" s="11">
        <v>16774369.42</v>
      </c>
      <c r="L120" s="2">
        <f t="shared" si="8"/>
        <v>2181250.96</v>
      </c>
      <c r="M120" s="1">
        <f t="shared" si="9"/>
        <v>0.04058787278247031</v>
      </c>
      <c r="N120" s="11">
        <v>1428701.77</v>
      </c>
      <c r="O120" s="11">
        <v>752549.19</v>
      </c>
      <c r="S120" s="7"/>
    </row>
    <row r="121" spans="1:19" ht="15">
      <c r="A121" s="10" t="s">
        <v>155</v>
      </c>
      <c r="B121" s="10" t="s">
        <v>209</v>
      </c>
      <c r="C121" s="11">
        <v>15300</v>
      </c>
      <c r="D121" s="11">
        <v>0</v>
      </c>
      <c r="E121" s="1">
        <f t="shared" si="5"/>
        <v>0</v>
      </c>
      <c r="F121" s="11">
        <v>15300</v>
      </c>
      <c r="G121" s="11">
        <v>0</v>
      </c>
      <c r="H121" s="1">
        <f t="shared" si="6"/>
        <v>0</v>
      </c>
      <c r="I121" s="2">
        <f t="shared" si="7"/>
        <v>0</v>
      </c>
      <c r="J121" s="11">
        <v>0</v>
      </c>
      <c r="K121" s="11">
        <v>0</v>
      </c>
      <c r="L121" s="2">
        <f t="shared" si="8"/>
        <v>0</v>
      </c>
      <c r="M121" s="1">
        <f t="shared" si="9"/>
      </c>
      <c r="N121" s="11">
        <v>0</v>
      </c>
      <c r="O121" s="11">
        <v>0</v>
      </c>
      <c r="S121" s="7"/>
    </row>
    <row r="122" spans="1:19" ht="45">
      <c r="A122" s="10" t="s">
        <v>151</v>
      </c>
      <c r="B122" s="10" t="s">
        <v>3</v>
      </c>
      <c r="C122" s="11">
        <v>23393000</v>
      </c>
      <c r="D122" s="11">
        <v>413515.1</v>
      </c>
      <c r="E122" s="1">
        <f t="shared" si="5"/>
        <v>0.017676873423673748</v>
      </c>
      <c r="F122" s="11">
        <v>23393000</v>
      </c>
      <c r="G122" s="11">
        <v>413515.1</v>
      </c>
      <c r="H122" s="1">
        <f t="shared" si="6"/>
        <v>0.017676873423673748</v>
      </c>
      <c r="I122" s="2">
        <f t="shared" si="7"/>
        <v>0</v>
      </c>
      <c r="J122" s="11">
        <v>0</v>
      </c>
      <c r="K122" s="11">
        <v>0</v>
      </c>
      <c r="L122" s="2">
        <f t="shared" si="8"/>
        <v>0</v>
      </c>
      <c r="M122" s="1">
        <f t="shared" si="9"/>
      </c>
      <c r="N122" s="11">
        <v>0</v>
      </c>
      <c r="O122" s="11">
        <v>0</v>
      </c>
      <c r="S122" s="7"/>
    </row>
    <row r="123" spans="1:19" ht="15">
      <c r="A123" s="10" t="s">
        <v>223</v>
      </c>
      <c r="B123" s="10" t="s">
        <v>115</v>
      </c>
      <c r="C123" s="11">
        <v>940000</v>
      </c>
      <c r="D123" s="11">
        <v>0</v>
      </c>
      <c r="E123" s="1">
        <f t="shared" si="5"/>
        <v>0</v>
      </c>
      <c r="F123" s="11">
        <v>500000</v>
      </c>
      <c r="G123" s="11">
        <v>0</v>
      </c>
      <c r="H123" s="1">
        <f t="shared" si="6"/>
        <v>0</v>
      </c>
      <c r="I123" s="2">
        <f t="shared" si="7"/>
        <v>440000</v>
      </c>
      <c r="J123" s="11">
        <v>260000</v>
      </c>
      <c r="K123" s="11">
        <v>180000</v>
      </c>
      <c r="L123" s="2">
        <f t="shared" si="8"/>
        <v>0</v>
      </c>
      <c r="M123" s="1">
        <f t="shared" si="9"/>
        <v>0</v>
      </c>
      <c r="N123" s="11">
        <v>0</v>
      </c>
      <c r="O123" s="11">
        <v>0</v>
      </c>
      <c r="S123" s="7"/>
    </row>
    <row r="124" spans="1:19" ht="15">
      <c r="A124" s="10" t="s">
        <v>24</v>
      </c>
      <c r="B124" s="10" t="s">
        <v>153</v>
      </c>
      <c r="C124" s="11">
        <v>36669031.71</v>
      </c>
      <c r="D124" s="11">
        <v>1122021.48</v>
      </c>
      <c r="E124" s="1">
        <f t="shared" si="5"/>
        <v>0.030598612171534756</v>
      </c>
      <c r="F124" s="11">
        <v>32186100</v>
      </c>
      <c r="G124" s="11">
        <v>1121321.48</v>
      </c>
      <c r="H124" s="1">
        <f t="shared" si="6"/>
        <v>0.03483868750796151</v>
      </c>
      <c r="I124" s="2">
        <f t="shared" si="7"/>
        <v>4482931.71</v>
      </c>
      <c r="J124" s="11">
        <v>3571400</v>
      </c>
      <c r="K124" s="11">
        <v>911531.71</v>
      </c>
      <c r="L124" s="2">
        <f t="shared" si="8"/>
        <v>700</v>
      </c>
      <c r="M124" s="1">
        <f t="shared" si="9"/>
        <v>0.00015614781693830442</v>
      </c>
      <c r="N124" s="11">
        <v>700</v>
      </c>
      <c r="O124" s="11">
        <v>0</v>
      </c>
      <c r="S124" s="7"/>
    </row>
    <row r="125" spans="1:19" ht="15">
      <c r="A125" s="10" t="s">
        <v>69</v>
      </c>
      <c r="B125" s="10" t="s">
        <v>185</v>
      </c>
      <c r="C125" s="11">
        <v>3289200</v>
      </c>
      <c r="D125" s="11">
        <v>10000</v>
      </c>
      <c r="E125" s="1">
        <f t="shared" si="5"/>
        <v>0.0030402529490453608</v>
      </c>
      <c r="F125" s="11">
        <v>0</v>
      </c>
      <c r="G125" s="11">
        <v>0</v>
      </c>
      <c r="H125" s="1">
        <f t="shared" si="6"/>
      </c>
      <c r="I125" s="2">
        <f t="shared" si="7"/>
        <v>3289200</v>
      </c>
      <c r="J125" s="11">
        <v>1966900</v>
      </c>
      <c r="K125" s="11">
        <v>1322300</v>
      </c>
      <c r="L125" s="2">
        <f t="shared" si="8"/>
        <v>10000</v>
      </c>
      <c r="M125" s="1">
        <f t="shared" si="9"/>
        <v>0.0030402529490453608</v>
      </c>
      <c r="N125" s="11">
        <v>10000</v>
      </c>
      <c r="O125" s="11">
        <v>0</v>
      </c>
      <c r="S125" s="7"/>
    </row>
    <row r="126" spans="1:19" ht="15">
      <c r="A126" s="10" t="s">
        <v>32</v>
      </c>
      <c r="B126" s="10" t="s">
        <v>59</v>
      </c>
      <c r="C126" s="11">
        <v>3289200</v>
      </c>
      <c r="D126" s="11">
        <v>10000</v>
      </c>
      <c r="E126" s="1">
        <f t="shared" si="5"/>
        <v>0.0030402529490453608</v>
      </c>
      <c r="F126" s="11">
        <v>0</v>
      </c>
      <c r="G126" s="11">
        <v>0</v>
      </c>
      <c r="H126" s="1">
        <f t="shared" si="6"/>
      </c>
      <c r="I126" s="2">
        <f t="shared" si="7"/>
        <v>3289200</v>
      </c>
      <c r="J126" s="11">
        <v>1966900</v>
      </c>
      <c r="K126" s="11">
        <v>1322300</v>
      </c>
      <c r="L126" s="2">
        <f t="shared" si="8"/>
        <v>10000</v>
      </c>
      <c r="M126" s="1">
        <f t="shared" si="9"/>
        <v>0.0030402529490453608</v>
      </c>
      <c r="N126" s="11">
        <v>10000</v>
      </c>
      <c r="O126" s="11">
        <v>0</v>
      </c>
      <c r="S126" s="7"/>
    </row>
    <row r="127" spans="1:19" ht="30">
      <c r="A127" s="10" t="s">
        <v>27</v>
      </c>
      <c r="B127" s="10" t="s">
        <v>117</v>
      </c>
      <c r="C127" s="11">
        <v>17390900</v>
      </c>
      <c r="D127" s="11">
        <v>691002.42</v>
      </c>
      <c r="E127" s="1">
        <f t="shared" si="5"/>
        <v>0.03973356295533871</v>
      </c>
      <c r="F127" s="11">
        <v>12858100</v>
      </c>
      <c r="G127" s="11">
        <v>648902.42</v>
      </c>
      <c r="H127" s="1">
        <f t="shared" si="6"/>
        <v>0.050466431276782735</v>
      </c>
      <c r="I127" s="2">
        <f t="shared" si="7"/>
        <v>4532800</v>
      </c>
      <c r="J127" s="11">
        <v>1941800</v>
      </c>
      <c r="K127" s="11">
        <v>2591000</v>
      </c>
      <c r="L127" s="2">
        <f t="shared" si="8"/>
        <v>42100</v>
      </c>
      <c r="M127" s="1">
        <f t="shared" si="9"/>
        <v>0.009287857394987645</v>
      </c>
      <c r="N127" s="11">
        <v>42100</v>
      </c>
      <c r="O127" s="11">
        <v>0</v>
      </c>
      <c r="S127" s="7"/>
    </row>
    <row r="128" spans="1:19" ht="15">
      <c r="A128" s="10" t="s">
        <v>355</v>
      </c>
      <c r="B128" s="10" t="s">
        <v>158</v>
      </c>
      <c r="C128" s="11">
        <v>15148100</v>
      </c>
      <c r="D128" s="11">
        <v>648902.42</v>
      </c>
      <c r="E128" s="1">
        <f t="shared" si="5"/>
        <v>0.042837215228312464</v>
      </c>
      <c r="F128" s="11">
        <v>12698400</v>
      </c>
      <c r="G128" s="11">
        <v>648902.42</v>
      </c>
      <c r="H128" s="1">
        <f t="shared" si="6"/>
        <v>0.05110111667611668</v>
      </c>
      <c r="I128" s="2">
        <f t="shared" si="7"/>
        <v>2449700</v>
      </c>
      <c r="J128" s="11">
        <v>0</v>
      </c>
      <c r="K128" s="11">
        <v>2449700</v>
      </c>
      <c r="L128" s="2">
        <f t="shared" si="8"/>
        <v>0</v>
      </c>
      <c r="M128" s="1">
        <f t="shared" si="9"/>
        <v>0</v>
      </c>
      <c r="N128" s="11">
        <v>0</v>
      </c>
      <c r="O128" s="11">
        <v>0</v>
      </c>
      <c r="S128" s="7"/>
    </row>
    <row r="129" spans="1:19" ht="45">
      <c r="A129" s="10" t="s">
        <v>356</v>
      </c>
      <c r="B129" s="10" t="s">
        <v>276</v>
      </c>
      <c r="C129" s="11">
        <v>1991800</v>
      </c>
      <c r="D129" s="11">
        <v>42100</v>
      </c>
      <c r="E129" s="1">
        <f t="shared" si="5"/>
        <v>0.021136660307259764</v>
      </c>
      <c r="F129" s="11">
        <v>0</v>
      </c>
      <c r="G129" s="11">
        <v>0</v>
      </c>
      <c r="H129" s="1">
        <f t="shared" si="6"/>
      </c>
      <c r="I129" s="2">
        <f t="shared" si="7"/>
        <v>1991800</v>
      </c>
      <c r="J129" s="11">
        <v>1941800</v>
      </c>
      <c r="K129" s="11">
        <v>50000</v>
      </c>
      <c r="L129" s="2">
        <f t="shared" si="8"/>
        <v>42100</v>
      </c>
      <c r="M129" s="1">
        <f t="shared" si="9"/>
        <v>0.021136660307259764</v>
      </c>
      <c r="N129" s="11">
        <v>42100</v>
      </c>
      <c r="O129" s="11">
        <v>0</v>
      </c>
      <c r="S129" s="7"/>
    </row>
    <row r="130" spans="1:19" ht="30">
      <c r="A130" s="10" t="s">
        <v>149</v>
      </c>
      <c r="B130" s="10" t="s">
        <v>34</v>
      </c>
      <c r="C130" s="11">
        <v>251000</v>
      </c>
      <c r="D130" s="11">
        <v>0</v>
      </c>
      <c r="E130" s="1">
        <f t="shared" si="5"/>
        <v>0</v>
      </c>
      <c r="F130" s="11">
        <v>159700</v>
      </c>
      <c r="G130" s="11">
        <v>0</v>
      </c>
      <c r="H130" s="1">
        <f t="shared" si="6"/>
        <v>0</v>
      </c>
      <c r="I130" s="2">
        <f t="shared" si="7"/>
        <v>91300</v>
      </c>
      <c r="J130" s="11">
        <v>0</v>
      </c>
      <c r="K130" s="11">
        <v>91300</v>
      </c>
      <c r="L130" s="2">
        <f t="shared" si="8"/>
        <v>0</v>
      </c>
      <c r="M130" s="1">
        <f t="shared" si="9"/>
        <v>0</v>
      </c>
      <c r="N130" s="11">
        <v>0</v>
      </c>
      <c r="O130" s="11">
        <v>0</v>
      </c>
      <c r="S130" s="7"/>
    </row>
    <row r="131" spans="1:19" ht="18" customHeight="1">
      <c r="A131" s="10" t="s">
        <v>45</v>
      </c>
      <c r="B131" s="10" t="s">
        <v>220</v>
      </c>
      <c r="C131" s="11">
        <v>119496947.69</v>
      </c>
      <c r="D131" s="11">
        <v>392082.64</v>
      </c>
      <c r="E131" s="1">
        <f t="shared" si="5"/>
        <v>0.003281110083390114</v>
      </c>
      <c r="F131" s="11">
        <v>49841681.36</v>
      </c>
      <c r="G131" s="11">
        <v>178568.16</v>
      </c>
      <c r="H131" s="1">
        <f t="shared" si="6"/>
        <v>0.0035827073872212564</v>
      </c>
      <c r="I131" s="2">
        <f t="shared" si="7"/>
        <v>69655266.33</v>
      </c>
      <c r="J131" s="11">
        <v>66167776.3</v>
      </c>
      <c r="K131" s="11">
        <v>3487490.03</v>
      </c>
      <c r="L131" s="2">
        <f t="shared" si="8"/>
        <v>213514.48</v>
      </c>
      <c r="M131" s="1">
        <f t="shared" si="9"/>
        <v>0.0030653027581353303</v>
      </c>
      <c r="N131" s="11">
        <v>185173.47</v>
      </c>
      <c r="O131" s="11">
        <v>28341.01</v>
      </c>
      <c r="S131" s="7"/>
    </row>
    <row r="132" spans="1:19" ht="15">
      <c r="A132" s="10" t="s">
        <v>214</v>
      </c>
      <c r="B132" s="10" t="s">
        <v>66</v>
      </c>
      <c r="C132" s="11">
        <v>1273100</v>
      </c>
      <c r="D132" s="11">
        <v>1200</v>
      </c>
      <c r="E132" s="1">
        <f t="shared" si="5"/>
        <v>0.00094258110124892</v>
      </c>
      <c r="F132" s="11">
        <v>780000</v>
      </c>
      <c r="G132" s="11">
        <v>1200</v>
      </c>
      <c r="H132" s="1">
        <f t="shared" si="6"/>
        <v>0.0015384615384615385</v>
      </c>
      <c r="I132" s="2">
        <f t="shared" si="7"/>
        <v>493100</v>
      </c>
      <c r="J132" s="11">
        <v>427300</v>
      </c>
      <c r="K132" s="11">
        <v>65800</v>
      </c>
      <c r="L132" s="2">
        <f t="shared" si="8"/>
        <v>0</v>
      </c>
      <c r="M132" s="1">
        <f t="shared" si="9"/>
        <v>0</v>
      </c>
      <c r="N132" s="11">
        <v>0</v>
      </c>
      <c r="O132" s="11">
        <v>0</v>
      </c>
      <c r="S132" s="7"/>
    </row>
    <row r="133" spans="1:19" ht="15">
      <c r="A133" s="10" t="s">
        <v>35</v>
      </c>
      <c r="B133" s="10" t="s">
        <v>189</v>
      </c>
      <c r="C133" s="11">
        <v>1630400</v>
      </c>
      <c r="D133" s="11">
        <v>0</v>
      </c>
      <c r="E133" s="1">
        <f t="shared" si="5"/>
        <v>0</v>
      </c>
      <c r="F133" s="11">
        <v>1630400</v>
      </c>
      <c r="G133" s="11">
        <v>0</v>
      </c>
      <c r="H133" s="1">
        <f t="shared" si="6"/>
        <v>0</v>
      </c>
      <c r="I133" s="2">
        <f t="shared" si="7"/>
        <v>0</v>
      </c>
      <c r="J133" s="11">
        <v>0</v>
      </c>
      <c r="K133" s="11">
        <v>0</v>
      </c>
      <c r="L133" s="2">
        <f t="shared" si="8"/>
        <v>0</v>
      </c>
      <c r="M133" s="1">
        <f t="shared" si="9"/>
      </c>
      <c r="N133" s="11">
        <v>0</v>
      </c>
      <c r="O133" s="11">
        <v>0</v>
      </c>
      <c r="S133" s="7"/>
    </row>
    <row r="134" spans="1:19" ht="15" customHeight="1">
      <c r="A134" s="10" t="s">
        <v>278</v>
      </c>
      <c r="B134" s="10" t="s">
        <v>279</v>
      </c>
      <c r="C134" s="11">
        <v>72000</v>
      </c>
      <c r="D134" s="11">
        <v>0</v>
      </c>
      <c r="E134" s="1">
        <f t="shared" si="5"/>
        <v>0</v>
      </c>
      <c r="F134" s="11">
        <v>0</v>
      </c>
      <c r="G134" s="11">
        <v>0</v>
      </c>
      <c r="H134" s="1">
        <f t="shared" si="6"/>
      </c>
      <c r="I134" s="2">
        <f t="shared" si="7"/>
        <v>72000</v>
      </c>
      <c r="J134" s="11">
        <v>72000</v>
      </c>
      <c r="K134" s="11">
        <v>0</v>
      </c>
      <c r="L134" s="2">
        <f t="shared" si="8"/>
        <v>0</v>
      </c>
      <c r="M134" s="1">
        <f t="shared" si="9"/>
        <v>0</v>
      </c>
      <c r="N134" s="11">
        <v>0</v>
      </c>
      <c r="O134" s="11">
        <v>0</v>
      </c>
      <c r="S134" s="7"/>
    </row>
    <row r="135" spans="1:19" ht="15">
      <c r="A135" s="10" t="s">
        <v>80</v>
      </c>
      <c r="B135" s="10" t="s">
        <v>17</v>
      </c>
      <c r="C135" s="11">
        <v>32494400</v>
      </c>
      <c r="D135" s="11">
        <v>185173.47</v>
      </c>
      <c r="E135" s="1">
        <f t="shared" si="5"/>
        <v>0.005698627148062435</v>
      </c>
      <c r="F135" s="11">
        <v>10064200</v>
      </c>
      <c r="G135" s="11">
        <v>0</v>
      </c>
      <c r="H135" s="1">
        <f t="shared" si="6"/>
        <v>0</v>
      </c>
      <c r="I135" s="2">
        <f t="shared" si="7"/>
        <v>22430200</v>
      </c>
      <c r="J135" s="11">
        <v>22414700</v>
      </c>
      <c r="K135" s="11">
        <v>15500</v>
      </c>
      <c r="L135" s="2">
        <f t="shared" si="8"/>
        <v>185173.47</v>
      </c>
      <c r="M135" s="1">
        <f t="shared" si="9"/>
        <v>0.008255542527485265</v>
      </c>
      <c r="N135" s="11">
        <v>185173.47</v>
      </c>
      <c r="O135" s="11">
        <v>0</v>
      </c>
      <c r="S135" s="7"/>
    </row>
    <row r="136" spans="1:19" ht="15">
      <c r="A136" s="10" t="s">
        <v>9</v>
      </c>
      <c r="B136" s="10" t="s">
        <v>85</v>
      </c>
      <c r="C136" s="11">
        <v>74946217.57</v>
      </c>
      <c r="D136" s="11">
        <v>28341.01</v>
      </c>
      <c r="E136" s="1">
        <f aca="true" t="shared" si="10" ref="E136:E184">IF(C136=0,"",D136/C136)</f>
        <v>0.00037815130528140944</v>
      </c>
      <c r="F136" s="11">
        <v>28662251.24</v>
      </c>
      <c r="G136" s="11">
        <v>0</v>
      </c>
      <c r="H136" s="1">
        <f t="shared" si="6"/>
        <v>0</v>
      </c>
      <c r="I136" s="2">
        <f t="shared" si="7"/>
        <v>46283966.33</v>
      </c>
      <c r="J136" s="11">
        <v>42877776.3</v>
      </c>
      <c r="K136" s="11">
        <v>3406190.03</v>
      </c>
      <c r="L136" s="2">
        <f t="shared" si="8"/>
        <v>28341.01</v>
      </c>
      <c r="M136" s="1">
        <f t="shared" si="9"/>
        <v>0.0006123288958844077</v>
      </c>
      <c r="N136" s="11">
        <v>0</v>
      </c>
      <c r="O136" s="11">
        <v>28341.01</v>
      </c>
      <c r="S136" s="7"/>
    </row>
    <row r="137" spans="1:19" ht="15">
      <c r="A137" s="10" t="s">
        <v>181</v>
      </c>
      <c r="B137" s="10" t="s">
        <v>110</v>
      </c>
      <c r="C137" s="11">
        <v>9080830.12</v>
      </c>
      <c r="D137" s="11">
        <v>177368.16</v>
      </c>
      <c r="E137" s="1">
        <f t="shared" si="10"/>
        <v>0.019532152639807343</v>
      </c>
      <c r="F137" s="11">
        <v>8704830.12</v>
      </c>
      <c r="G137" s="11">
        <v>177368.16</v>
      </c>
      <c r="H137" s="1">
        <f aca="true" t="shared" si="11" ref="H137:H184">IF(F137=0,"",G137/F137)</f>
        <v>0.020375832446457902</v>
      </c>
      <c r="I137" s="2">
        <f aca="true" t="shared" si="12" ref="I137:I184">J137+K137</f>
        <v>376000</v>
      </c>
      <c r="J137" s="11">
        <v>376000</v>
      </c>
      <c r="K137" s="11">
        <v>0</v>
      </c>
      <c r="L137" s="2">
        <f aca="true" t="shared" si="13" ref="L137:L184">O137+N137</f>
        <v>0</v>
      </c>
      <c r="M137" s="1">
        <f aca="true" t="shared" si="14" ref="M137:M184">IF(I137=0,"",L137/I137)</f>
        <v>0</v>
      </c>
      <c r="N137" s="11">
        <v>0</v>
      </c>
      <c r="O137" s="11">
        <v>0</v>
      </c>
      <c r="S137" s="7"/>
    </row>
    <row r="138" spans="1:19" ht="15">
      <c r="A138" s="10" t="s">
        <v>125</v>
      </c>
      <c r="B138" s="10" t="s">
        <v>165</v>
      </c>
      <c r="C138" s="11">
        <v>43879724.12</v>
      </c>
      <c r="D138" s="11">
        <v>492101.38</v>
      </c>
      <c r="E138" s="1">
        <f t="shared" si="10"/>
        <v>0.011214778348519845</v>
      </c>
      <c r="F138" s="11">
        <v>858000</v>
      </c>
      <c r="G138" s="11">
        <v>0</v>
      </c>
      <c r="H138" s="1">
        <f t="shared" si="11"/>
        <v>0</v>
      </c>
      <c r="I138" s="2">
        <f t="shared" si="12"/>
        <v>43021724.12</v>
      </c>
      <c r="J138" s="11">
        <v>39606404.86</v>
      </c>
      <c r="K138" s="11">
        <v>3415319.26</v>
      </c>
      <c r="L138" s="2">
        <f t="shared" si="13"/>
        <v>492101.38</v>
      </c>
      <c r="M138" s="1">
        <f t="shared" si="14"/>
        <v>0.011438439301674366</v>
      </c>
      <c r="N138" s="11">
        <v>492101.38</v>
      </c>
      <c r="O138" s="11">
        <v>0</v>
      </c>
      <c r="S138" s="7"/>
    </row>
    <row r="139" spans="1:19" ht="15">
      <c r="A139" s="10" t="s">
        <v>106</v>
      </c>
      <c r="B139" s="10" t="s">
        <v>180</v>
      </c>
      <c r="C139" s="11">
        <v>5044317.13</v>
      </c>
      <c r="D139" s="11">
        <v>21003.11</v>
      </c>
      <c r="E139" s="1">
        <f t="shared" si="10"/>
        <v>0.00416371720070661</v>
      </c>
      <c r="F139" s="11">
        <v>0</v>
      </c>
      <c r="G139" s="11">
        <v>0</v>
      </c>
      <c r="H139" s="1">
        <f t="shared" si="11"/>
      </c>
      <c r="I139" s="2">
        <f t="shared" si="12"/>
        <v>5044317.13</v>
      </c>
      <c r="J139" s="11">
        <v>5044317.13</v>
      </c>
      <c r="K139" s="11">
        <v>0</v>
      </c>
      <c r="L139" s="2">
        <f t="shared" si="13"/>
        <v>21003.11</v>
      </c>
      <c r="M139" s="1">
        <f t="shared" si="14"/>
        <v>0.00416371720070661</v>
      </c>
      <c r="N139" s="11">
        <v>21003.11</v>
      </c>
      <c r="O139" s="11">
        <v>0</v>
      </c>
      <c r="S139" s="7"/>
    </row>
    <row r="140" spans="1:19" ht="15">
      <c r="A140" s="10" t="s">
        <v>50</v>
      </c>
      <c r="B140" s="10" t="s">
        <v>196</v>
      </c>
      <c r="C140" s="11">
        <v>10188210</v>
      </c>
      <c r="D140" s="11">
        <v>90868.79</v>
      </c>
      <c r="E140" s="1">
        <f t="shared" si="10"/>
        <v>0.008919014233118477</v>
      </c>
      <c r="F140" s="11">
        <v>828000</v>
      </c>
      <c r="G140" s="11">
        <v>0</v>
      </c>
      <c r="H140" s="1">
        <f t="shared" si="11"/>
        <v>0</v>
      </c>
      <c r="I140" s="2">
        <f t="shared" si="12"/>
        <v>9360210</v>
      </c>
      <c r="J140" s="11">
        <v>8950210</v>
      </c>
      <c r="K140" s="11">
        <v>410000</v>
      </c>
      <c r="L140" s="2">
        <f t="shared" si="13"/>
        <v>90868.79</v>
      </c>
      <c r="M140" s="1">
        <f t="shared" si="14"/>
        <v>0.00970798625244519</v>
      </c>
      <c r="N140" s="11">
        <v>90868.79</v>
      </c>
      <c r="O140" s="11">
        <v>0</v>
      </c>
      <c r="S140" s="7"/>
    </row>
    <row r="141" spans="1:19" ht="15">
      <c r="A141" s="10" t="s">
        <v>91</v>
      </c>
      <c r="B141" s="10" t="s">
        <v>37</v>
      </c>
      <c r="C141" s="11">
        <v>28647196.99</v>
      </c>
      <c r="D141" s="11">
        <v>380229.48</v>
      </c>
      <c r="E141" s="1">
        <f t="shared" si="10"/>
        <v>0.01327283364347054</v>
      </c>
      <c r="F141" s="11">
        <v>30000</v>
      </c>
      <c r="G141" s="11">
        <v>0</v>
      </c>
      <c r="H141" s="1">
        <f t="shared" si="11"/>
        <v>0</v>
      </c>
      <c r="I141" s="2">
        <f t="shared" si="12"/>
        <v>28617196.990000002</v>
      </c>
      <c r="J141" s="11">
        <v>25611877.73</v>
      </c>
      <c r="K141" s="11">
        <v>3005319.26</v>
      </c>
      <c r="L141" s="2">
        <f t="shared" si="13"/>
        <v>380229.48</v>
      </c>
      <c r="M141" s="1">
        <f t="shared" si="14"/>
        <v>0.013286747829735646</v>
      </c>
      <c r="N141" s="11">
        <v>380229.48</v>
      </c>
      <c r="O141" s="11">
        <v>0</v>
      </c>
      <c r="S141" s="7"/>
    </row>
    <row r="142" spans="1:19" ht="15">
      <c r="A142" s="10" t="s">
        <v>246</v>
      </c>
      <c r="B142" s="10" t="s">
        <v>247</v>
      </c>
      <c r="C142" s="11">
        <v>6127000</v>
      </c>
      <c r="D142" s="11">
        <v>0</v>
      </c>
      <c r="E142" s="1">
        <f t="shared" si="10"/>
        <v>0</v>
      </c>
      <c r="F142" s="11">
        <v>1000000</v>
      </c>
      <c r="G142" s="11">
        <v>0</v>
      </c>
      <c r="H142" s="1">
        <f t="shared" si="11"/>
        <v>0</v>
      </c>
      <c r="I142" s="2">
        <f t="shared" si="12"/>
        <v>5127000</v>
      </c>
      <c r="J142" s="11">
        <v>5127000</v>
      </c>
      <c r="K142" s="11">
        <v>0</v>
      </c>
      <c r="L142" s="2">
        <f t="shared" si="13"/>
        <v>0</v>
      </c>
      <c r="M142" s="1">
        <f t="shared" si="14"/>
        <v>0</v>
      </c>
      <c r="N142" s="11">
        <v>0</v>
      </c>
      <c r="O142" s="11">
        <v>0</v>
      </c>
      <c r="S142" s="7"/>
    </row>
    <row r="143" spans="1:19" ht="15">
      <c r="A143" s="10" t="s">
        <v>248</v>
      </c>
      <c r="B143" s="10" t="s">
        <v>249</v>
      </c>
      <c r="C143" s="11">
        <v>1000000</v>
      </c>
      <c r="D143" s="11">
        <v>0</v>
      </c>
      <c r="E143" s="1">
        <f t="shared" si="10"/>
        <v>0</v>
      </c>
      <c r="F143" s="11">
        <v>1000000</v>
      </c>
      <c r="G143" s="11">
        <v>0</v>
      </c>
      <c r="H143" s="1">
        <f t="shared" si="11"/>
        <v>0</v>
      </c>
      <c r="I143" s="2">
        <f t="shared" si="12"/>
        <v>0</v>
      </c>
      <c r="J143" s="11">
        <v>0</v>
      </c>
      <c r="K143" s="11">
        <v>0</v>
      </c>
      <c r="L143" s="2">
        <f t="shared" si="13"/>
        <v>0</v>
      </c>
      <c r="M143" s="1">
        <f t="shared" si="14"/>
      </c>
      <c r="N143" s="11">
        <v>0</v>
      </c>
      <c r="O143" s="11">
        <v>0</v>
      </c>
      <c r="S143" s="7"/>
    </row>
    <row r="144" spans="1:19" ht="30">
      <c r="A144" s="10" t="s">
        <v>332</v>
      </c>
      <c r="B144" s="10" t="s">
        <v>333</v>
      </c>
      <c r="C144" s="11">
        <v>5127000</v>
      </c>
      <c r="D144" s="11">
        <v>0</v>
      </c>
      <c r="E144" s="1">
        <f t="shared" si="10"/>
        <v>0</v>
      </c>
      <c r="F144" s="11">
        <v>0</v>
      </c>
      <c r="G144" s="11">
        <v>0</v>
      </c>
      <c r="H144" s="1">
        <f t="shared" si="11"/>
      </c>
      <c r="I144" s="2">
        <f t="shared" si="12"/>
        <v>5127000</v>
      </c>
      <c r="J144" s="11">
        <v>5127000</v>
      </c>
      <c r="K144" s="11">
        <v>0</v>
      </c>
      <c r="L144" s="2">
        <f t="shared" si="13"/>
        <v>0</v>
      </c>
      <c r="M144" s="1">
        <f t="shared" si="14"/>
        <v>0</v>
      </c>
      <c r="N144" s="11">
        <v>0</v>
      </c>
      <c r="O144" s="11">
        <v>0</v>
      </c>
      <c r="S144" s="7"/>
    </row>
    <row r="145" spans="1:19" ht="17.25" customHeight="1">
      <c r="A145" s="10" t="s">
        <v>152</v>
      </c>
      <c r="B145" s="10" t="s">
        <v>203</v>
      </c>
      <c r="C145" s="11">
        <v>840879330.76</v>
      </c>
      <c r="D145" s="11">
        <v>29192965.44</v>
      </c>
      <c r="E145" s="1">
        <f t="shared" si="10"/>
        <v>0.034717187558427606</v>
      </c>
      <c r="F145" s="11">
        <v>840327300.76</v>
      </c>
      <c r="G145" s="11">
        <v>29192965.44</v>
      </c>
      <c r="H145" s="1">
        <f t="shared" si="11"/>
        <v>0.03473999406373875</v>
      </c>
      <c r="I145" s="2">
        <f t="shared" si="12"/>
        <v>552030</v>
      </c>
      <c r="J145" s="11">
        <v>100000</v>
      </c>
      <c r="K145" s="11">
        <v>452030</v>
      </c>
      <c r="L145" s="2">
        <f t="shared" si="13"/>
        <v>0</v>
      </c>
      <c r="M145" s="1">
        <f t="shared" si="14"/>
        <v>0</v>
      </c>
      <c r="N145" s="11">
        <v>0</v>
      </c>
      <c r="O145" s="11">
        <v>0</v>
      </c>
      <c r="S145" s="7"/>
    </row>
    <row r="146" spans="1:19" ht="15">
      <c r="A146" s="10" t="s">
        <v>163</v>
      </c>
      <c r="B146" s="10" t="s">
        <v>218</v>
      </c>
      <c r="C146" s="11">
        <v>253633762.2</v>
      </c>
      <c r="D146" s="11">
        <v>9649428.54</v>
      </c>
      <c r="E146" s="1">
        <f t="shared" si="10"/>
        <v>0.03804473212202346</v>
      </c>
      <c r="F146" s="11">
        <v>253633762.2</v>
      </c>
      <c r="G146" s="11">
        <v>9649428.54</v>
      </c>
      <c r="H146" s="1">
        <f t="shared" si="11"/>
        <v>0.03804473212202346</v>
      </c>
      <c r="I146" s="2">
        <f t="shared" si="12"/>
        <v>0</v>
      </c>
      <c r="J146" s="11">
        <v>0</v>
      </c>
      <c r="K146" s="11">
        <v>0</v>
      </c>
      <c r="L146" s="2">
        <f t="shared" si="13"/>
        <v>0</v>
      </c>
      <c r="M146" s="1">
        <f t="shared" si="14"/>
      </c>
      <c r="N146" s="11">
        <v>0</v>
      </c>
      <c r="O146" s="11">
        <v>0</v>
      </c>
      <c r="S146" s="7"/>
    </row>
    <row r="147" spans="1:19" ht="15">
      <c r="A147" s="10" t="s">
        <v>43</v>
      </c>
      <c r="B147" s="10" t="s">
        <v>15</v>
      </c>
      <c r="C147" s="11">
        <v>489741064.81</v>
      </c>
      <c r="D147" s="11">
        <v>17622298.66</v>
      </c>
      <c r="E147" s="1">
        <f t="shared" si="10"/>
        <v>0.03598288958439037</v>
      </c>
      <c r="F147" s="11">
        <v>489741064.81</v>
      </c>
      <c r="G147" s="11">
        <v>17622298.66</v>
      </c>
      <c r="H147" s="1">
        <f t="shared" si="11"/>
        <v>0.03598288958439037</v>
      </c>
      <c r="I147" s="2">
        <f t="shared" si="12"/>
        <v>0</v>
      </c>
      <c r="J147" s="11">
        <v>0</v>
      </c>
      <c r="K147" s="11">
        <v>0</v>
      </c>
      <c r="L147" s="2">
        <f t="shared" si="13"/>
        <v>0</v>
      </c>
      <c r="M147" s="1">
        <f t="shared" si="14"/>
      </c>
      <c r="N147" s="11">
        <v>0</v>
      </c>
      <c r="O147" s="11">
        <v>0</v>
      </c>
      <c r="S147" s="7"/>
    </row>
    <row r="148" spans="1:19" ht="15">
      <c r="A148" s="10" t="s">
        <v>191</v>
      </c>
      <c r="B148" s="10" t="s">
        <v>76</v>
      </c>
      <c r="C148" s="11">
        <v>44562273.75</v>
      </c>
      <c r="D148" s="11">
        <v>661816.55</v>
      </c>
      <c r="E148" s="1">
        <f t="shared" si="10"/>
        <v>0.014851498685028388</v>
      </c>
      <c r="F148" s="11">
        <v>44562273.75</v>
      </c>
      <c r="G148" s="11">
        <v>661816.55</v>
      </c>
      <c r="H148" s="1">
        <f t="shared" si="11"/>
        <v>0.014851498685028388</v>
      </c>
      <c r="I148" s="2">
        <f t="shared" si="12"/>
        <v>0</v>
      </c>
      <c r="J148" s="11">
        <v>0</v>
      </c>
      <c r="K148" s="11">
        <v>0</v>
      </c>
      <c r="L148" s="2">
        <f t="shared" si="13"/>
        <v>0</v>
      </c>
      <c r="M148" s="1">
        <f t="shared" si="14"/>
      </c>
      <c r="N148" s="11">
        <v>0</v>
      </c>
      <c r="O148" s="11">
        <v>0</v>
      </c>
      <c r="S148" s="7"/>
    </row>
    <row r="149" spans="1:19" ht="15">
      <c r="A149" s="10" t="s">
        <v>194</v>
      </c>
      <c r="B149" s="10" t="s">
        <v>205</v>
      </c>
      <c r="C149" s="11">
        <v>7705730</v>
      </c>
      <c r="D149" s="11">
        <v>0</v>
      </c>
      <c r="E149" s="1">
        <f t="shared" si="10"/>
        <v>0</v>
      </c>
      <c r="F149" s="11">
        <v>7153700</v>
      </c>
      <c r="G149" s="11">
        <v>0</v>
      </c>
      <c r="H149" s="1">
        <f t="shared" si="11"/>
        <v>0</v>
      </c>
      <c r="I149" s="2">
        <f t="shared" si="12"/>
        <v>552030</v>
      </c>
      <c r="J149" s="11">
        <v>100000</v>
      </c>
      <c r="K149" s="11">
        <v>452030</v>
      </c>
      <c r="L149" s="2">
        <f t="shared" si="13"/>
        <v>0</v>
      </c>
      <c r="M149" s="1">
        <f t="shared" si="14"/>
        <v>0</v>
      </c>
      <c r="N149" s="11">
        <v>0</v>
      </c>
      <c r="O149" s="11">
        <v>0</v>
      </c>
      <c r="S149" s="7"/>
    </row>
    <row r="150" spans="1:19" ht="15">
      <c r="A150" s="10" t="s">
        <v>184</v>
      </c>
      <c r="B150" s="10" t="s">
        <v>16</v>
      </c>
      <c r="C150" s="11">
        <v>45236500</v>
      </c>
      <c r="D150" s="11">
        <v>1259421.69</v>
      </c>
      <c r="E150" s="1">
        <f t="shared" si="10"/>
        <v>0.027840829639782034</v>
      </c>
      <c r="F150" s="11">
        <v>45236500</v>
      </c>
      <c r="G150" s="11">
        <v>1259421.69</v>
      </c>
      <c r="H150" s="1">
        <f t="shared" si="11"/>
        <v>0.027840829639782034</v>
      </c>
      <c r="I150" s="2">
        <f t="shared" si="12"/>
        <v>0</v>
      </c>
      <c r="J150" s="11">
        <v>0</v>
      </c>
      <c r="K150" s="11">
        <v>0</v>
      </c>
      <c r="L150" s="2">
        <f t="shared" si="13"/>
        <v>0</v>
      </c>
      <c r="M150" s="1">
        <f t="shared" si="14"/>
      </c>
      <c r="N150" s="11">
        <v>0</v>
      </c>
      <c r="O150" s="11">
        <v>0</v>
      </c>
      <c r="S150" s="7"/>
    </row>
    <row r="151" spans="1:19" ht="15">
      <c r="A151" s="10" t="s">
        <v>48</v>
      </c>
      <c r="B151" s="10" t="s">
        <v>87</v>
      </c>
      <c r="C151" s="11">
        <v>132056236.36</v>
      </c>
      <c r="D151" s="11">
        <v>2091328.58</v>
      </c>
      <c r="E151" s="1">
        <f t="shared" si="10"/>
        <v>0.015836651396748926</v>
      </c>
      <c r="F151" s="11">
        <v>46235346</v>
      </c>
      <c r="G151" s="11">
        <v>857080.9</v>
      </c>
      <c r="H151" s="1">
        <f t="shared" si="11"/>
        <v>0.018537352353759827</v>
      </c>
      <c r="I151" s="2">
        <f t="shared" si="12"/>
        <v>85820890.36</v>
      </c>
      <c r="J151" s="11">
        <v>31770474.8</v>
      </c>
      <c r="K151" s="11">
        <v>54050415.56</v>
      </c>
      <c r="L151" s="2">
        <f t="shared" si="13"/>
        <v>1234247.68</v>
      </c>
      <c r="M151" s="1">
        <f t="shared" si="14"/>
        <v>0.014381669484231623</v>
      </c>
      <c r="N151" s="11">
        <v>854711.95</v>
      </c>
      <c r="O151" s="11">
        <v>379535.73</v>
      </c>
      <c r="S151" s="7"/>
    </row>
    <row r="152" spans="1:19" ht="15">
      <c r="A152" s="10" t="s">
        <v>58</v>
      </c>
      <c r="B152" s="10" t="s">
        <v>162</v>
      </c>
      <c r="C152" s="11">
        <v>131956236.36</v>
      </c>
      <c r="D152" s="11">
        <v>2091328.58</v>
      </c>
      <c r="E152" s="1">
        <f t="shared" si="10"/>
        <v>0.015848652838919147</v>
      </c>
      <c r="F152" s="11">
        <v>46235346</v>
      </c>
      <c r="G152" s="11">
        <v>857080.9</v>
      </c>
      <c r="H152" s="1">
        <f t="shared" si="11"/>
        <v>0.018537352353759827</v>
      </c>
      <c r="I152" s="2">
        <f t="shared" si="12"/>
        <v>85720890.36</v>
      </c>
      <c r="J152" s="11">
        <v>31770474.8</v>
      </c>
      <c r="K152" s="11">
        <v>53950415.56</v>
      </c>
      <c r="L152" s="2">
        <f t="shared" si="13"/>
        <v>1234247.68</v>
      </c>
      <c r="M152" s="1">
        <f t="shared" si="14"/>
        <v>0.014398446805866797</v>
      </c>
      <c r="N152" s="11">
        <v>854711.95</v>
      </c>
      <c r="O152" s="11">
        <v>379535.73</v>
      </c>
      <c r="S152" s="7"/>
    </row>
    <row r="153" spans="1:19" ht="30">
      <c r="A153" s="10" t="s">
        <v>71</v>
      </c>
      <c r="B153" s="10" t="s">
        <v>210</v>
      </c>
      <c r="C153" s="11">
        <v>100000</v>
      </c>
      <c r="D153" s="11">
        <v>0</v>
      </c>
      <c r="E153" s="1">
        <f t="shared" si="10"/>
        <v>0</v>
      </c>
      <c r="F153" s="11">
        <v>0</v>
      </c>
      <c r="G153" s="11">
        <v>0</v>
      </c>
      <c r="H153" s="1">
        <f t="shared" si="11"/>
      </c>
      <c r="I153" s="2">
        <f t="shared" si="12"/>
        <v>100000</v>
      </c>
      <c r="J153" s="11">
        <v>0</v>
      </c>
      <c r="K153" s="11">
        <v>100000</v>
      </c>
      <c r="L153" s="2">
        <f t="shared" si="13"/>
        <v>0</v>
      </c>
      <c r="M153" s="1">
        <f t="shared" si="14"/>
        <v>0</v>
      </c>
      <c r="N153" s="11">
        <v>0</v>
      </c>
      <c r="O153" s="11">
        <v>0</v>
      </c>
      <c r="S153" s="7"/>
    </row>
    <row r="154" spans="1:19" ht="15">
      <c r="A154" s="10" t="s">
        <v>217</v>
      </c>
      <c r="B154" s="10" t="s">
        <v>22</v>
      </c>
      <c r="C154" s="11">
        <v>2001500</v>
      </c>
      <c r="D154" s="11">
        <v>0</v>
      </c>
      <c r="E154" s="1">
        <f t="shared" si="10"/>
        <v>0</v>
      </c>
      <c r="F154" s="11">
        <v>2001500</v>
      </c>
      <c r="G154" s="11">
        <v>0</v>
      </c>
      <c r="H154" s="1">
        <f t="shared" si="11"/>
        <v>0</v>
      </c>
      <c r="I154" s="2">
        <f t="shared" si="12"/>
        <v>0</v>
      </c>
      <c r="J154" s="11">
        <v>0</v>
      </c>
      <c r="K154" s="11">
        <v>0</v>
      </c>
      <c r="L154" s="2">
        <f t="shared" si="13"/>
        <v>0</v>
      </c>
      <c r="M154" s="1">
        <f t="shared" si="14"/>
      </c>
      <c r="N154" s="11">
        <v>0</v>
      </c>
      <c r="O154" s="11">
        <v>0</v>
      </c>
      <c r="S154" s="7"/>
    </row>
    <row r="155" spans="1:19" ht="15">
      <c r="A155" s="10" t="s">
        <v>75</v>
      </c>
      <c r="B155" s="10" t="s">
        <v>62</v>
      </c>
      <c r="C155" s="11">
        <v>2001500</v>
      </c>
      <c r="D155" s="11">
        <v>0</v>
      </c>
      <c r="E155" s="1">
        <f t="shared" si="10"/>
        <v>0</v>
      </c>
      <c r="F155" s="11">
        <v>2001500</v>
      </c>
      <c r="G155" s="11">
        <v>0</v>
      </c>
      <c r="H155" s="1">
        <f t="shared" si="11"/>
        <v>0</v>
      </c>
      <c r="I155" s="2">
        <f t="shared" si="12"/>
        <v>0</v>
      </c>
      <c r="J155" s="11">
        <v>0</v>
      </c>
      <c r="K155" s="11">
        <v>0</v>
      </c>
      <c r="L155" s="2">
        <f t="shared" si="13"/>
        <v>0</v>
      </c>
      <c r="M155" s="1">
        <f t="shared" si="14"/>
      </c>
      <c r="N155" s="11">
        <v>0</v>
      </c>
      <c r="O155" s="11">
        <v>0</v>
      </c>
      <c r="S155" s="7"/>
    </row>
    <row r="156" spans="1:19" ht="15">
      <c r="A156" s="10" t="s">
        <v>159</v>
      </c>
      <c r="B156" s="10" t="s">
        <v>42</v>
      </c>
      <c r="C156" s="11">
        <v>35666005.33</v>
      </c>
      <c r="D156" s="11">
        <v>263448</v>
      </c>
      <c r="E156" s="1">
        <f t="shared" si="10"/>
        <v>0.007386529485498734</v>
      </c>
      <c r="F156" s="11">
        <v>33732850.4</v>
      </c>
      <c r="G156" s="11">
        <v>135993</v>
      </c>
      <c r="H156" s="1">
        <f t="shared" si="11"/>
        <v>0.004031470758842247</v>
      </c>
      <c r="I156" s="2">
        <f t="shared" si="12"/>
        <v>1933154.9300000002</v>
      </c>
      <c r="J156" s="11">
        <v>1113600</v>
      </c>
      <c r="K156" s="11">
        <v>819554.93</v>
      </c>
      <c r="L156" s="2">
        <f t="shared" si="13"/>
        <v>127455</v>
      </c>
      <c r="M156" s="1">
        <f t="shared" si="14"/>
        <v>0.06593108396128394</v>
      </c>
      <c r="N156" s="11">
        <v>74718</v>
      </c>
      <c r="O156" s="11">
        <v>52737</v>
      </c>
      <c r="S156" s="7"/>
    </row>
    <row r="157" spans="1:19" ht="15">
      <c r="A157" s="10" t="s">
        <v>49</v>
      </c>
      <c r="B157" s="10" t="s">
        <v>111</v>
      </c>
      <c r="C157" s="11">
        <v>8423354.93</v>
      </c>
      <c r="D157" s="11">
        <v>127455</v>
      </c>
      <c r="E157" s="1">
        <f t="shared" si="10"/>
        <v>0.01513114442632183</v>
      </c>
      <c r="F157" s="11">
        <v>6590200</v>
      </c>
      <c r="G157" s="11">
        <v>0</v>
      </c>
      <c r="H157" s="1">
        <f t="shared" si="11"/>
        <v>0</v>
      </c>
      <c r="I157" s="2">
        <f t="shared" si="12"/>
        <v>1833154.9300000002</v>
      </c>
      <c r="J157" s="11">
        <v>1013600</v>
      </c>
      <c r="K157" s="11">
        <v>819554.93</v>
      </c>
      <c r="L157" s="2">
        <f t="shared" si="13"/>
        <v>127455</v>
      </c>
      <c r="M157" s="1">
        <f t="shared" si="14"/>
        <v>0.06952767489215982</v>
      </c>
      <c r="N157" s="11">
        <v>74718</v>
      </c>
      <c r="O157" s="11">
        <v>52737</v>
      </c>
      <c r="S157" s="7"/>
    </row>
    <row r="158" spans="1:19" ht="15">
      <c r="A158" s="10" t="s">
        <v>0</v>
      </c>
      <c r="B158" s="10" t="s">
        <v>147</v>
      </c>
      <c r="C158" s="11">
        <v>16877550.4</v>
      </c>
      <c r="D158" s="11">
        <v>88300</v>
      </c>
      <c r="E158" s="1">
        <f t="shared" si="10"/>
        <v>0.005231801885183528</v>
      </c>
      <c r="F158" s="11">
        <v>16777550.4</v>
      </c>
      <c r="G158" s="11">
        <v>88300</v>
      </c>
      <c r="H158" s="1">
        <f t="shared" si="11"/>
        <v>0.005262985232933648</v>
      </c>
      <c r="I158" s="2">
        <f t="shared" si="12"/>
        <v>100000</v>
      </c>
      <c r="J158" s="11">
        <v>100000</v>
      </c>
      <c r="K158" s="11">
        <v>0</v>
      </c>
      <c r="L158" s="2">
        <f t="shared" si="13"/>
        <v>0</v>
      </c>
      <c r="M158" s="1">
        <f t="shared" si="14"/>
        <v>0</v>
      </c>
      <c r="N158" s="11">
        <v>0</v>
      </c>
      <c r="O158" s="11">
        <v>0</v>
      </c>
      <c r="S158" s="7"/>
    </row>
    <row r="159" spans="1:19" ht="15">
      <c r="A159" s="10" t="s">
        <v>344</v>
      </c>
      <c r="B159" s="10" t="s">
        <v>345</v>
      </c>
      <c r="C159" s="11">
        <v>5927800</v>
      </c>
      <c r="D159" s="11">
        <v>0</v>
      </c>
      <c r="E159" s="1">
        <f t="shared" si="10"/>
        <v>0</v>
      </c>
      <c r="F159" s="11">
        <v>5927800</v>
      </c>
      <c r="G159" s="11">
        <v>0</v>
      </c>
      <c r="H159" s="1">
        <f t="shared" si="11"/>
        <v>0</v>
      </c>
      <c r="I159" s="2">
        <f t="shared" si="12"/>
        <v>0</v>
      </c>
      <c r="J159" s="11">
        <v>0</v>
      </c>
      <c r="K159" s="11">
        <v>0</v>
      </c>
      <c r="L159" s="2">
        <f t="shared" si="13"/>
        <v>0</v>
      </c>
      <c r="M159" s="1">
        <f t="shared" si="14"/>
      </c>
      <c r="N159" s="11">
        <v>0</v>
      </c>
      <c r="O159" s="11">
        <v>0</v>
      </c>
      <c r="S159" s="7"/>
    </row>
    <row r="160" spans="1:19" ht="15">
      <c r="A160" s="10" t="s">
        <v>70</v>
      </c>
      <c r="B160" s="10" t="s">
        <v>25</v>
      </c>
      <c r="C160" s="11">
        <v>4437300</v>
      </c>
      <c r="D160" s="11">
        <v>47693</v>
      </c>
      <c r="E160" s="1">
        <f t="shared" si="10"/>
        <v>0.010748202735897956</v>
      </c>
      <c r="F160" s="11">
        <v>4437300</v>
      </c>
      <c r="G160" s="11">
        <v>47693</v>
      </c>
      <c r="H160" s="1">
        <f t="shared" si="11"/>
        <v>0.010748202735897956</v>
      </c>
      <c r="I160" s="2">
        <f t="shared" si="12"/>
        <v>0</v>
      </c>
      <c r="J160" s="11">
        <v>0</v>
      </c>
      <c r="K160" s="11">
        <v>0</v>
      </c>
      <c r="L160" s="2">
        <f t="shared" si="13"/>
        <v>0</v>
      </c>
      <c r="M160" s="1">
        <f t="shared" si="14"/>
      </c>
      <c r="N160" s="11">
        <v>0</v>
      </c>
      <c r="O160" s="11">
        <v>0</v>
      </c>
      <c r="S160" s="7"/>
    </row>
    <row r="161" spans="1:19" ht="15">
      <c r="A161" s="10" t="s">
        <v>183</v>
      </c>
      <c r="B161" s="10" t="s">
        <v>200</v>
      </c>
      <c r="C161" s="11">
        <v>1920100</v>
      </c>
      <c r="D161" s="11">
        <v>54800</v>
      </c>
      <c r="E161" s="1">
        <f t="shared" si="10"/>
        <v>0.02854018019894797</v>
      </c>
      <c r="F161" s="11">
        <v>1473500</v>
      </c>
      <c r="G161" s="11">
        <v>24000</v>
      </c>
      <c r="H161" s="1">
        <f t="shared" si="11"/>
        <v>0.016287750254496098</v>
      </c>
      <c r="I161" s="2">
        <f t="shared" si="12"/>
        <v>446600</v>
      </c>
      <c r="J161" s="11">
        <v>400000</v>
      </c>
      <c r="K161" s="11">
        <v>46600</v>
      </c>
      <c r="L161" s="2">
        <f t="shared" si="13"/>
        <v>30800</v>
      </c>
      <c r="M161" s="1">
        <f t="shared" si="14"/>
        <v>0.06896551724137931</v>
      </c>
      <c r="N161" s="11">
        <v>30800</v>
      </c>
      <c r="O161" s="11">
        <v>0</v>
      </c>
      <c r="S161" s="7"/>
    </row>
    <row r="162" spans="1:19" ht="15">
      <c r="A162" s="10" t="s">
        <v>109</v>
      </c>
      <c r="B162" s="10" t="s">
        <v>215</v>
      </c>
      <c r="C162" s="11">
        <v>1920100</v>
      </c>
      <c r="D162" s="11">
        <v>54800</v>
      </c>
      <c r="E162" s="1">
        <f t="shared" si="10"/>
        <v>0.02854018019894797</v>
      </c>
      <c r="F162" s="11">
        <v>1473500</v>
      </c>
      <c r="G162" s="11">
        <v>24000</v>
      </c>
      <c r="H162" s="1">
        <f t="shared" si="11"/>
        <v>0.016287750254496098</v>
      </c>
      <c r="I162" s="2">
        <f t="shared" si="12"/>
        <v>446600</v>
      </c>
      <c r="J162" s="11">
        <v>400000</v>
      </c>
      <c r="K162" s="11">
        <v>46600</v>
      </c>
      <c r="L162" s="2">
        <f t="shared" si="13"/>
        <v>30800</v>
      </c>
      <c r="M162" s="1">
        <f t="shared" si="14"/>
        <v>0.06896551724137931</v>
      </c>
      <c r="N162" s="11">
        <v>30800</v>
      </c>
      <c r="O162" s="11">
        <v>0</v>
      </c>
      <c r="S162" s="7"/>
    </row>
    <row r="163" spans="1:19" ht="30">
      <c r="A163" s="10" t="s">
        <v>313</v>
      </c>
      <c r="B163" s="10" t="s">
        <v>18</v>
      </c>
      <c r="C163" s="11">
        <v>15336.45</v>
      </c>
      <c r="D163" s="11">
        <v>7660.28</v>
      </c>
      <c r="E163" s="1">
        <f t="shared" si="10"/>
        <v>0.49948195312474525</v>
      </c>
      <c r="F163" s="11">
        <v>7700</v>
      </c>
      <c r="G163" s="11">
        <v>7660.28</v>
      </c>
      <c r="H163" s="1">
        <f t="shared" si="11"/>
        <v>0.9948415584415584</v>
      </c>
      <c r="I163" s="2">
        <f t="shared" si="12"/>
        <v>7636.45</v>
      </c>
      <c r="J163" s="11">
        <v>7636.45</v>
      </c>
      <c r="K163" s="11">
        <v>0</v>
      </c>
      <c r="L163" s="2">
        <f t="shared" si="13"/>
        <v>0</v>
      </c>
      <c r="M163" s="1">
        <f t="shared" si="14"/>
        <v>0</v>
      </c>
      <c r="N163" s="11">
        <v>0</v>
      </c>
      <c r="O163" s="11">
        <v>0</v>
      </c>
      <c r="S163" s="7"/>
    </row>
    <row r="164" spans="1:19" ht="30">
      <c r="A164" s="10" t="s">
        <v>312</v>
      </c>
      <c r="B164" s="10" t="s">
        <v>40</v>
      </c>
      <c r="C164" s="11">
        <v>15336.45</v>
      </c>
      <c r="D164" s="11">
        <v>7660.28</v>
      </c>
      <c r="E164" s="1">
        <f t="shared" si="10"/>
        <v>0.49948195312474525</v>
      </c>
      <c r="F164" s="11">
        <v>7700</v>
      </c>
      <c r="G164" s="11">
        <v>7660.28</v>
      </c>
      <c r="H164" s="1">
        <f t="shared" si="11"/>
        <v>0.9948415584415584</v>
      </c>
      <c r="I164" s="2">
        <f t="shared" si="12"/>
        <v>7636.45</v>
      </c>
      <c r="J164" s="11">
        <v>7636.45</v>
      </c>
      <c r="K164" s="11">
        <v>0</v>
      </c>
      <c r="L164" s="2">
        <f t="shared" si="13"/>
        <v>0</v>
      </c>
      <c r="M164" s="1">
        <f t="shared" si="14"/>
        <v>0</v>
      </c>
      <c r="N164" s="11">
        <v>0</v>
      </c>
      <c r="O164" s="11">
        <v>0</v>
      </c>
      <c r="S164" s="7"/>
    </row>
    <row r="165" spans="1:19" ht="45">
      <c r="A165" s="10" t="s">
        <v>261</v>
      </c>
      <c r="B165" s="10" t="s">
        <v>134</v>
      </c>
      <c r="C165" s="11">
        <v>0</v>
      </c>
      <c r="D165" s="11">
        <v>0</v>
      </c>
      <c r="E165" s="1">
        <f t="shared" si="10"/>
      </c>
      <c r="F165" s="11">
        <v>60272600</v>
      </c>
      <c r="G165" s="11">
        <v>5618542</v>
      </c>
      <c r="H165" s="1">
        <f t="shared" si="11"/>
        <v>0.09321884239272904</v>
      </c>
      <c r="I165" s="2">
        <f t="shared" si="12"/>
        <v>5061083.4399999995</v>
      </c>
      <c r="J165" s="11">
        <v>904116.85</v>
      </c>
      <c r="K165" s="11">
        <v>4156966.59</v>
      </c>
      <c r="L165" s="2">
        <f t="shared" si="13"/>
        <v>0</v>
      </c>
      <c r="M165" s="1">
        <f t="shared" si="14"/>
        <v>0</v>
      </c>
      <c r="N165" s="11">
        <v>0</v>
      </c>
      <c r="O165" s="11">
        <v>0</v>
      </c>
      <c r="S165" s="7"/>
    </row>
    <row r="166" spans="1:19" ht="45">
      <c r="A166" s="10" t="s">
        <v>138</v>
      </c>
      <c r="B166" s="10" t="s">
        <v>197</v>
      </c>
      <c r="C166" s="11">
        <v>0</v>
      </c>
      <c r="D166" s="11">
        <v>0</v>
      </c>
      <c r="E166" s="1">
        <f t="shared" si="10"/>
      </c>
      <c r="F166" s="11">
        <v>60272600</v>
      </c>
      <c r="G166" s="11">
        <v>5618542</v>
      </c>
      <c r="H166" s="1">
        <f t="shared" si="11"/>
        <v>0.09321884239272904</v>
      </c>
      <c r="I166" s="2">
        <f t="shared" si="12"/>
        <v>0</v>
      </c>
      <c r="J166" s="11">
        <v>0</v>
      </c>
      <c r="K166" s="11">
        <v>0</v>
      </c>
      <c r="L166" s="2">
        <f t="shared" si="13"/>
        <v>0</v>
      </c>
      <c r="M166" s="1">
        <f t="shared" si="14"/>
      </c>
      <c r="N166" s="11">
        <v>0</v>
      </c>
      <c r="O166" s="11">
        <v>0</v>
      </c>
      <c r="S166" s="7"/>
    </row>
    <row r="167" spans="1:19" ht="30">
      <c r="A167" s="10" t="s">
        <v>28</v>
      </c>
      <c r="B167" s="10" t="s">
        <v>8</v>
      </c>
      <c r="C167" s="11">
        <v>0</v>
      </c>
      <c r="D167" s="11">
        <v>0</v>
      </c>
      <c r="E167" s="1">
        <f t="shared" si="10"/>
      </c>
      <c r="F167" s="11">
        <v>0</v>
      </c>
      <c r="G167" s="11">
        <v>0</v>
      </c>
      <c r="H167" s="1">
        <f t="shared" si="11"/>
      </c>
      <c r="I167" s="2">
        <f t="shared" si="12"/>
        <v>5061083.4399999995</v>
      </c>
      <c r="J167" s="11">
        <v>904116.85</v>
      </c>
      <c r="K167" s="11">
        <v>4156966.59</v>
      </c>
      <c r="L167" s="2">
        <f t="shared" si="13"/>
        <v>0</v>
      </c>
      <c r="M167" s="1">
        <f t="shared" si="14"/>
        <v>0</v>
      </c>
      <c r="N167" s="11">
        <v>0</v>
      </c>
      <c r="O167" s="11">
        <v>0</v>
      </c>
      <c r="S167" s="7"/>
    </row>
    <row r="168" spans="1:19" ht="30">
      <c r="A168" s="10" t="s">
        <v>63</v>
      </c>
      <c r="B168" s="10" t="s">
        <v>213</v>
      </c>
      <c r="C168" s="11">
        <v>-97112027.32</v>
      </c>
      <c r="D168" s="11">
        <v>30108324.66</v>
      </c>
      <c r="E168" s="1">
        <f t="shared" si="10"/>
        <v>-0.3100370313636657</v>
      </c>
      <c r="F168" s="11">
        <v>-71473325.33</v>
      </c>
      <c r="G168" s="11">
        <v>22959005.97</v>
      </c>
      <c r="H168" s="1">
        <f t="shared" si="11"/>
        <v>-0.3212248186857937</v>
      </c>
      <c r="I168" s="2">
        <f t="shared" si="12"/>
        <v>-25638701.990000002</v>
      </c>
      <c r="J168" s="11">
        <v>-19663720.71</v>
      </c>
      <c r="K168" s="11">
        <v>-5974981.28</v>
      </c>
      <c r="L168" s="2">
        <f t="shared" si="13"/>
        <v>7149318.6899999995</v>
      </c>
      <c r="M168" s="1">
        <f t="shared" si="14"/>
        <v>-0.27884869884553776</v>
      </c>
      <c r="N168" s="11">
        <v>3877386</v>
      </c>
      <c r="O168" s="11">
        <v>3271932.69</v>
      </c>
      <c r="S168" s="7"/>
    </row>
    <row r="169" spans="1:19" ht="15" customHeight="1">
      <c r="A169" s="13" t="s">
        <v>303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5"/>
      <c r="S169" s="7"/>
    </row>
    <row r="170" spans="1:19" ht="15">
      <c r="A170" s="10" t="s">
        <v>204</v>
      </c>
      <c r="B170" s="10" t="s">
        <v>141</v>
      </c>
      <c r="C170" s="11">
        <v>97112027.32</v>
      </c>
      <c r="D170" s="11">
        <v>-30108324.66</v>
      </c>
      <c r="E170" s="1">
        <f t="shared" si="10"/>
        <v>-0.3100370313636657</v>
      </c>
      <c r="F170" s="11">
        <v>71473325.33</v>
      </c>
      <c r="G170" s="11">
        <v>-22959005.97</v>
      </c>
      <c r="H170" s="1">
        <f t="shared" si="11"/>
        <v>-0.3212248186857937</v>
      </c>
      <c r="I170" s="2">
        <f t="shared" si="12"/>
        <v>25638701.990000002</v>
      </c>
      <c r="J170" s="11">
        <v>19663720.71</v>
      </c>
      <c r="K170" s="11">
        <v>5974981.28</v>
      </c>
      <c r="L170" s="2">
        <f t="shared" si="13"/>
        <v>-7149318.6899999995</v>
      </c>
      <c r="M170" s="1">
        <f t="shared" si="14"/>
        <v>-0.27884869884553776</v>
      </c>
      <c r="N170" s="11">
        <v>-3877386</v>
      </c>
      <c r="O170" s="11">
        <v>-3271932.69</v>
      </c>
      <c r="S170" s="7"/>
    </row>
    <row r="171" spans="1:19" ht="30">
      <c r="A171" s="10" t="s">
        <v>135</v>
      </c>
      <c r="B171" s="10" t="s">
        <v>79</v>
      </c>
      <c r="C171" s="11">
        <v>44997926.39</v>
      </c>
      <c r="D171" s="11">
        <v>-4000000</v>
      </c>
      <c r="E171" s="1">
        <f t="shared" si="10"/>
        <v>-0.08889298509739617</v>
      </c>
      <c r="F171" s="11">
        <v>38240658.38</v>
      </c>
      <c r="G171" s="11">
        <v>-4000000</v>
      </c>
      <c r="H171" s="1">
        <f t="shared" si="11"/>
        <v>-0.10460070954458289</v>
      </c>
      <c r="I171" s="2">
        <f t="shared" si="12"/>
        <v>6757268.01</v>
      </c>
      <c r="J171" s="11">
        <v>5698400.28</v>
      </c>
      <c r="K171" s="11">
        <v>1058867.73</v>
      </c>
      <c r="L171" s="2">
        <f t="shared" si="13"/>
        <v>0</v>
      </c>
      <c r="M171" s="1">
        <f t="shared" si="14"/>
        <v>0</v>
      </c>
      <c r="N171" s="11">
        <v>0</v>
      </c>
      <c r="O171" s="11">
        <v>0</v>
      </c>
      <c r="S171" s="7"/>
    </row>
    <row r="172" spans="1:19" ht="30">
      <c r="A172" s="10" t="s">
        <v>93</v>
      </c>
      <c r="B172" s="10" t="s">
        <v>73</v>
      </c>
      <c r="C172" s="11">
        <v>50869082.07</v>
      </c>
      <c r="D172" s="11">
        <v>0</v>
      </c>
      <c r="E172" s="1">
        <f t="shared" si="10"/>
        <v>0</v>
      </c>
      <c r="F172" s="11">
        <v>42240658.38</v>
      </c>
      <c r="G172" s="11">
        <v>0</v>
      </c>
      <c r="H172" s="1">
        <f t="shared" si="11"/>
        <v>0</v>
      </c>
      <c r="I172" s="2">
        <f t="shared" si="12"/>
        <v>8628423.69</v>
      </c>
      <c r="J172" s="11">
        <v>7569555.96</v>
      </c>
      <c r="K172" s="11">
        <v>1058867.73</v>
      </c>
      <c r="L172" s="2">
        <f t="shared" si="13"/>
        <v>0</v>
      </c>
      <c r="M172" s="1">
        <f t="shared" si="14"/>
        <v>0</v>
      </c>
      <c r="N172" s="11">
        <v>0</v>
      </c>
      <c r="O172" s="11">
        <v>0</v>
      </c>
      <c r="S172" s="7"/>
    </row>
    <row r="173" spans="1:19" ht="30">
      <c r="A173" s="10" t="s">
        <v>357</v>
      </c>
      <c r="B173" s="10" t="s">
        <v>97</v>
      </c>
      <c r="C173" s="11">
        <v>59869082.07</v>
      </c>
      <c r="D173" s="11">
        <v>0</v>
      </c>
      <c r="E173" s="1">
        <f t="shared" si="10"/>
        <v>0</v>
      </c>
      <c r="F173" s="11">
        <v>51240658.38</v>
      </c>
      <c r="G173" s="11">
        <v>0</v>
      </c>
      <c r="H173" s="1">
        <f t="shared" si="11"/>
        <v>0</v>
      </c>
      <c r="I173" s="2">
        <f t="shared" si="12"/>
        <v>8628423.69</v>
      </c>
      <c r="J173" s="11">
        <v>7569555.96</v>
      </c>
      <c r="K173" s="11">
        <v>1058867.73</v>
      </c>
      <c r="L173" s="2">
        <f t="shared" si="13"/>
        <v>0</v>
      </c>
      <c r="M173" s="1">
        <f t="shared" si="14"/>
        <v>0</v>
      </c>
      <c r="N173" s="11">
        <v>0</v>
      </c>
      <c r="O173" s="11">
        <v>0</v>
      </c>
      <c r="S173" s="7"/>
    </row>
    <row r="174" spans="1:19" ht="45">
      <c r="A174" s="10" t="s">
        <v>146</v>
      </c>
      <c r="B174" s="10" t="s">
        <v>31</v>
      </c>
      <c r="C174" s="11">
        <v>-9000000</v>
      </c>
      <c r="D174" s="11">
        <v>0</v>
      </c>
      <c r="E174" s="1">
        <f t="shared" si="10"/>
        <v>0</v>
      </c>
      <c r="F174" s="11">
        <v>-9000000</v>
      </c>
      <c r="G174" s="11">
        <v>0</v>
      </c>
      <c r="H174" s="1">
        <f t="shared" si="11"/>
        <v>0</v>
      </c>
      <c r="I174" s="2">
        <f t="shared" si="12"/>
        <v>0</v>
      </c>
      <c r="J174" s="11">
        <v>0</v>
      </c>
      <c r="K174" s="11">
        <v>0</v>
      </c>
      <c r="L174" s="2">
        <f t="shared" si="13"/>
        <v>0</v>
      </c>
      <c r="M174" s="1">
        <f t="shared" si="14"/>
      </c>
      <c r="N174" s="11">
        <v>0</v>
      </c>
      <c r="O174" s="11">
        <v>0</v>
      </c>
      <c r="S174" s="7"/>
    </row>
    <row r="175" spans="1:19" ht="30">
      <c r="A175" s="10" t="s">
        <v>277</v>
      </c>
      <c r="B175" s="10" t="s">
        <v>170</v>
      </c>
      <c r="C175" s="11">
        <v>-5871155.68</v>
      </c>
      <c r="D175" s="11">
        <v>-4000000</v>
      </c>
      <c r="E175" s="1">
        <f t="shared" si="10"/>
        <v>0.6812968720325263</v>
      </c>
      <c r="F175" s="11">
        <v>-4000000</v>
      </c>
      <c r="G175" s="11">
        <v>-4000000</v>
      </c>
      <c r="H175" s="1">
        <f t="shared" si="11"/>
        <v>1</v>
      </c>
      <c r="I175" s="2">
        <f t="shared" si="12"/>
        <v>-1871155.68</v>
      </c>
      <c r="J175" s="11">
        <v>-1871155.68</v>
      </c>
      <c r="K175" s="11">
        <v>0</v>
      </c>
      <c r="L175" s="2">
        <f t="shared" si="13"/>
        <v>0</v>
      </c>
      <c r="M175" s="1">
        <f t="shared" si="14"/>
        <v>0</v>
      </c>
      <c r="N175" s="11">
        <v>0</v>
      </c>
      <c r="O175" s="11">
        <v>0</v>
      </c>
      <c r="S175" s="7"/>
    </row>
    <row r="176" spans="1:19" ht="45">
      <c r="A176" s="10" t="s">
        <v>311</v>
      </c>
      <c r="B176" s="10" t="s">
        <v>145</v>
      </c>
      <c r="C176" s="11">
        <v>-5871155.68</v>
      </c>
      <c r="D176" s="11">
        <v>-4000000</v>
      </c>
      <c r="E176" s="1">
        <f t="shared" si="10"/>
        <v>0.6812968720325263</v>
      </c>
      <c r="F176" s="11">
        <v>-4000000</v>
      </c>
      <c r="G176" s="11">
        <v>-4000000</v>
      </c>
      <c r="H176" s="1">
        <f t="shared" si="11"/>
        <v>1</v>
      </c>
      <c r="I176" s="2">
        <f t="shared" si="12"/>
        <v>-1871155.68</v>
      </c>
      <c r="J176" s="11">
        <v>-1871155.68</v>
      </c>
      <c r="K176" s="11">
        <v>0</v>
      </c>
      <c r="L176" s="2">
        <f t="shared" si="13"/>
        <v>0</v>
      </c>
      <c r="M176" s="1">
        <f t="shared" si="14"/>
        <v>0</v>
      </c>
      <c r="N176" s="11">
        <v>0</v>
      </c>
      <c r="O176" s="11">
        <v>0</v>
      </c>
      <c r="S176" s="7"/>
    </row>
    <row r="177" spans="1:19" ht="45">
      <c r="A177" s="10" t="s">
        <v>310</v>
      </c>
      <c r="B177" s="10" t="s">
        <v>96</v>
      </c>
      <c r="C177" s="11">
        <v>-5871155.68</v>
      </c>
      <c r="D177" s="11">
        <v>-4000000</v>
      </c>
      <c r="E177" s="1">
        <f t="shared" si="10"/>
        <v>0.6812968720325263</v>
      </c>
      <c r="F177" s="11">
        <v>-4000000</v>
      </c>
      <c r="G177" s="11">
        <v>-4000000</v>
      </c>
      <c r="H177" s="1">
        <f t="shared" si="11"/>
        <v>1</v>
      </c>
      <c r="I177" s="2">
        <f t="shared" si="12"/>
        <v>-1871155.68</v>
      </c>
      <c r="J177" s="11">
        <v>-1871155.68</v>
      </c>
      <c r="K177" s="11">
        <v>0</v>
      </c>
      <c r="L177" s="2">
        <f t="shared" si="13"/>
        <v>0</v>
      </c>
      <c r="M177" s="1">
        <f t="shared" si="14"/>
        <v>0</v>
      </c>
      <c r="N177" s="11">
        <v>0</v>
      </c>
      <c r="O177" s="11">
        <v>0</v>
      </c>
      <c r="S177" s="7"/>
    </row>
    <row r="178" spans="1:19" ht="15">
      <c r="A178" s="10" t="s">
        <v>156</v>
      </c>
      <c r="B178" s="10" t="s">
        <v>79</v>
      </c>
      <c r="C178" s="11">
        <v>52114100.93</v>
      </c>
      <c r="D178" s="11">
        <v>-26108324.66</v>
      </c>
      <c r="E178" s="1">
        <f t="shared" si="10"/>
        <v>-0.5009838833268729</v>
      </c>
      <c r="F178" s="11">
        <v>33232666.95</v>
      </c>
      <c r="G178" s="11">
        <v>-18959005.97</v>
      </c>
      <c r="H178" s="1">
        <f t="shared" si="11"/>
        <v>-0.5704930633019809</v>
      </c>
      <c r="I178" s="2">
        <f t="shared" si="12"/>
        <v>18881433.98</v>
      </c>
      <c r="J178" s="11">
        <v>13965320.43</v>
      </c>
      <c r="K178" s="11">
        <v>4916113.55</v>
      </c>
      <c r="L178" s="2">
        <f t="shared" si="13"/>
        <v>-7149318.6899999995</v>
      </c>
      <c r="M178" s="1">
        <f t="shared" si="14"/>
        <v>-0.3786427819821765</v>
      </c>
      <c r="N178" s="11">
        <v>-3877386</v>
      </c>
      <c r="O178" s="11">
        <v>-3271932.69</v>
      </c>
      <c r="S178" s="7"/>
    </row>
    <row r="179" spans="1:19" ht="15">
      <c r="A179" s="10" t="s">
        <v>136</v>
      </c>
      <c r="B179" s="10" t="s">
        <v>187</v>
      </c>
      <c r="C179" s="11">
        <v>-1357374652.82</v>
      </c>
      <c r="D179" s="11">
        <v>-144462730.9</v>
      </c>
      <c r="E179" s="1">
        <f t="shared" si="10"/>
        <v>0.1064280451973027</v>
      </c>
      <c r="F179" s="11">
        <v>-1153381511.57</v>
      </c>
      <c r="G179" s="11">
        <v>-110355889.98</v>
      </c>
      <c r="H179" s="1">
        <f t="shared" si="11"/>
        <v>0.09568030081371942</v>
      </c>
      <c r="I179" s="2">
        <f t="shared" si="12"/>
        <v>-269326824.69</v>
      </c>
      <c r="J179" s="11">
        <v>-181123455.96</v>
      </c>
      <c r="K179" s="11">
        <v>-88203368.73</v>
      </c>
      <c r="L179" s="2">
        <f t="shared" si="13"/>
        <v>-39725382.92</v>
      </c>
      <c r="M179" s="1">
        <f t="shared" si="14"/>
        <v>0.14749879803367016</v>
      </c>
      <c r="N179" s="11">
        <v>-24431770.95</v>
      </c>
      <c r="O179" s="11">
        <v>-15293611.97</v>
      </c>
      <c r="S179" s="7"/>
    </row>
    <row r="180" spans="1:19" ht="15">
      <c r="A180" s="10" t="s">
        <v>250</v>
      </c>
      <c r="B180" s="10" t="s">
        <v>251</v>
      </c>
      <c r="C180" s="11">
        <v>-1357374652.82</v>
      </c>
      <c r="D180" s="11">
        <v>-144462730.9</v>
      </c>
      <c r="E180" s="1">
        <f t="shared" si="10"/>
        <v>0.1064280451973027</v>
      </c>
      <c r="F180" s="11">
        <v>-1153381511.57</v>
      </c>
      <c r="G180" s="11">
        <v>-110355889.98</v>
      </c>
      <c r="H180" s="1">
        <f t="shared" si="11"/>
        <v>0.09568030081371942</v>
      </c>
      <c r="I180" s="2">
        <f t="shared" si="12"/>
        <v>-269326824.69</v>
      </c>
      <c r="J180" s="11">
        <v>-181123455.96</v>
      </c>
      <c r="K180" s="11">
        <v>-88203368.73</v>
      </c>
      <c r="L180" s="2">
        <f t="shared" si="13"/>
        <v>-39725382.92</v>
      </c>
      <c r="M180" s="1">
        <f t="shared" si="14"/>
        <v>0.14749879803367016</v>
      </c>
      <c r="N180" s="11">
        <v>-24431770.95</v>
      </c>
      <c r="O180" s="11">
        <v>-15293611.97</v>
      </c>
      <c r="S180" s="7"/>
    </row>
    <row r="181" spans="1:19" ht="30">
      <c r="A181" s="10" t="s">
        <v>252</v>
      </c>
      <c r="B181" s="10" t="s">
        <v>253</v>
      </c>
      <c r="C181" s="11">
        <v>-1357374652.82</v>
      </c>
      <c r="D181" s="11">
        <v>-144462730.9</v>
      </c>
      <c r="E181" s="1">
        <f t="shared" si="10"/>
        <v>0.1064280451973027</v>
      </c>
      <c r="F181" s="11">
        <v>-1153381511.57</v>
      </c>
      <c r="G181" s="11">
        <v>-110355889.98</v>
      </c>
      <c r="H181" s="1">
        <f t="shared" si="11"/>
        <v>0.09568030081371942</v>
      </c>
      <c r="I181" s="2">
        <f t="shared" si="12"/>
        <v>-269326824.69</v>
      </c>
      <c r="J181" s="11">
        <v>-181123455.96</v>
      </c>
      <c r="K181" s="11">
        <v>-88203368.73</v>
      </c>
      <c r="L181" s="2">
        <f t="shared" si="13"/>
        <v>-39725382.92</v>
      </c>
      <c r="M181" s="1">
        <f t="shared" si="14"/>
        <v>0.14749879803367016</v>
      </c>
      <c r="N181" s="11">
        <v>-24431770.95</v>
      </c>
      <c r="O181" s="11">
        <v>-15293611.97</v>
      </c>
      <c r="S181" s="7"/>
    </row>
    <row r="182" spans="1:19" ht="15">
      <c r="A182" s="10" t="s">
        <v>98</v>
      </c>
      <c r="B182" s="10" t="s">
        <v>123</v>
      </c>
      <c r="C182" s="11">
        <v>1409488753.75</v>
      </c>
      <c r="D182" s="11">
        <v>118354406.24</v>
      </c>
      <c r="E182" s="1">
        <f t="shared" si="10"/>
        <v>0.08396974145775443</v>
      </c>
      <c r="F182" s="11">
        <v>1186614178.52</v>
      </c>
      <c r="G182" s="11">
        <v>91396884.01</v>
      </c>
      <c r="H182" s="1">
        <f t="shared" si="11"/>
        <v>0.07702325293634568</v>
      </c>
      <c r="I182" s="2">
        <f t="shared" si="12"/>
        <v>288208258.66999996</v>
      </c>
      <c r="J182" s="11">
        <v>195088776.39</v>
      </c>
      <c r="K182" s="11">
        <v>93119482.28</v>
      </c>
      <c r="L182" s="2">
        <f t="shared" si="13"/>
        <v>32576064.229999997</v>
      </c>
      <c r="M182" s="1">
        <f t="shared" si="14"/>
        <v>0.11302960012433151</v>
      </c>
      <c r="N182" s="11">
        <v>20554384.95</v>
      </c>
      <c r="O182" s="11">
        <v>12021679.28</v>
      </c>
      <c r="S182" s="7"/>
    </row>
    <row r="183" spans="1:19" ht="15">
      <c r="A183" s="10" t="s">
        <v>254</v>
      </c>
      <c r="B183" s="10" t="s">
        <v>255</v>
      </c>
      <c r="C183" s="11">
        <v>1409488753.75</v>
      </c>
      <c r="D183" s="11">
        <v>118354406.24</v>
      </c>
      <c r="E183" s="1">
        <f t="shared" si="10"/>
        <v>0.08396974145775443</v>
      </c>
      <c r="F183" s="11">
        <v>1186614178.52</v>
      </c>
      <c r="G183" s="11">
        <v>91396884.01</v>
      </c>
      <c r="H183" s="1">
        <f t="shared" si="11"/>
        <v>0.07702325293634568</v>
      </c>
      <c r="I183" s="2">
        <f t="shared" si="12"/>
        <v>288208258.66999996</v>
      </c>
      <c r="J183" s="11">
        <v>195088776.39</v>
      </c>
      <c r="K183" s="11">
        <v>93119482.28</v>
      </c>
      <c r="L183" s="2">
        <f t="shared" si="13"/>
        <v>32576064.229999997</v>
      </c>
      <c r="M183" s="1">
        <f t="shared" si="14"/>
        <v>0.11302960012433151</v>
      </c>
      <c r="N183" s="11">
        <v>20554384.95</v>
      </c>
      <c r="O183" s="11">
        <v>12021679.28</v>
      </c>
      <c r="S183" s="7"/>
    </row>
    <row r="184" spans="1:19" ht="30">
      <c r="A184" s="10" t="s">
        <v>256</v>
      </c>
      <c r="B184" s="10" t="s">
        <v>257</v>
      </c>
      <c r="C184" s="11">
        <v>1409488753.75</v>
      </c>
      <c r="D184" s="11">
        <v>118354406.24</v>
      </c>
      <c r="E184" s="1">
        <f t="shared" si="10"/>
        <v>0.08396974145775443</v>
      </c>
      <c r="F184" s="11">
        <v>1186614178.52</v>
      </c>
      <c r="G184" s="11">
        <v>91396884.01</v>
      </c>
      <c r="H184" s="1">
        <f t="shared" si="11"/>
        <v>0.07702325293634568</v>
      </c>
      <c r="I184" s="2">
        <f t="shared" si="12"/>
        <v>288208258.66999996</v>
      </c>
      <c r="J184" s="11">
        <v>195088776.39</v>
      </c>
      <c r="K184" s="11">
        <v>93119482.28</v>
      </c>
      <c r="L184" s="2">
        <f t="shared" si="13"/>
        <v>32576064.229999997</v>
      </c>
      <c r="M184" s="1">
        <f t="shared" si="14"/>
        <v>0.11302960012433151</v>
      </c>
      <c r="N184" s="11">
        <v>20554384.95</v>
      </c>
      <c r="O184" s="11">
        <v>12021679.28</v>
      </c>
      <c r="S184" s="7"/>
    </row>
    <row r="185" spans="10:19" ht="15">
      <c r="J185" s="9"/>
      <c r="M185" s="7"/>
      <c r="S185" s="7"/>
    </row>
    <row r="186" spans="10:19" ht="15">
      <c r="J186" s="9"/>
      <c r="M186" s="7"/>
      <c r="S186" s="7"/>
    </row>
    <row r="187" spans="10:19" ht="15">
      <c r="J187" s="9"/>
      <c r="M187" s="7"/>
      <c r="S187" s="7"/>
    </row>
    <row r="188" spans="10:19" ht="15">
      <c r="J188" s="9"/>
      <c r="M188" s="7"/>
      <c r="S188" s="7"/>
    </row>
    <row r="189" spans="10:19" ht="15">
      <c r="J189" s="9"/>
      <c r="M189" s="7"/>
      <c r="S189" s="7"/>
    </row>
    <row r="190" spans="10:19" ht="15">
      <c r="J190" s="9"/>
      <c r="M190" s="7"/>
      <c r="S190" s="7"/>
    </row>
    <row r="191" spans="10:19" ht="15">
      <c r="J191" s="9"/>
      <c r="M191" s="7"/>
      <c r="S191" s="7"/>
    </row>
    <row r="192" spans="10:19" ht="15">
      <c r="J192" s="9"/>
      <c r="M192" s="7"/>
      <c r="S192" s="7"/>
    </row>
    <row r="193" spans="10:19" ht="15">
      <c r="J193" s="9"/>
      <c r="M193" s="7"/>
      <c r="S193" s="7"/>
    </row>
    <row r="194" spans="10:19" ht="15">
      <c r="J194" s="9"/>
      <c r="M194" s="7"/>
      <c r="S194" s="7"/>
    </row>
    <row r="195" spans="10:19" ht="15">
      <c r="J195" s="9"/>
      <c r="M195" s="7"/>
      <c r="S195" s="7"/>
    </row>
    <row r="196" spans="10:19" ht="15">
      <c r="J196" s="9"/>
      <c r="M196" s="7"/>
      <c r="S196" s="7"/>
    </row>
    <row r="197" spans="10:19" ht="15">
      <c r="J197" s="9"/>
      <c r="M197" s="7"/>
      <c r="S197" s="7"/>
    </row>
    <row r="198" spans="10:19" ht="15">
      <c r="J198" s="9"/>
      <c r="M198" s="7"/>
      <c r="S198" s="7"/>
    </row>
    <row r="199" spans="10:19" ht="15">
      <c r="J199" s="9"/>
      <c r="M199" s="7"/>
      <c r="S199" s="7"/>
    </row>
    <row r="200" spans="10:19" ht="15">
      <c r="J200" s="9"/>
      <c r="M200" s="7"/>
      <c r="S200" s="7"/>
    </row>
    <row r="201" spans="10:19" ht="15">
      <c r="J201" s="9"/>
      <c r="M201" s="7"/>
      <c r="S201" s="7"/>
    </row>
    <row r="202" spans="10:19" ht="15">
      <c r="J202" s="9"/>
      <c r="M202" s="7"/>
      <c r="S202" s="7"/>
    </row>
    <row r="203" spans="10:19" ht="15">
      <c r="J203" s="9"/>
      <c r="M203" s="7"/>
      <c r="S203" s="7"/>
    </row>
    <row r="204" spans="10:19" ht="15">
      <c r="J204" s="9"/>
      <c r="M204" s="7"/>
      <c r="S204" s="7"/>
    </row>
    <row r="205" spans="10:19" ht="15">
      <c r="J205" s="9"/>
      <c r="M205" s="7"/>
      <c r="S205" s="7"/>
    </row>
    <row r="206" spans="10:19" ht="15">
      <c r="J206" s="9"/>
      <c r="M206" s="7"/>
      <c r="S206" s="7"/>
    </row>
    <row r="207" spans="10:19" ht="15">
      <c r="J207" s="9"/>
      <c r="M207" s="7"/>
      <c r="S207" s="7"/>
    </row>
    <row r="208" spans="10:19" ht="15">
      <c r="J208" s="9"/>
      <c r="M208" s="7"/>
      <c r="S208" s="7"/>
    </row>
    <row r="209" spans="10:19" ht="15">
      <c r="J209" s="9"/>
      <c r="M209" s="7"/>
      <c r="S209" s="7"/>
    </row>
    <row r="210" spans="10:19" ht="15">
      <c r="J210" s="9"/>
      <c r="M210" s="7"/>
      <c r="S210" s="7"/>
    </row>
    <row r="211" spans="10:19" ht="15">
      <c r="J211" s="9"/>
      <c r="M211" s="7"/>
      <c r="S211" s="7"/>
    </row>
    <row r="212" spans="10:19" ht="15">
      <c r="J212" s="9"/>
      <c r="M212" s="7"/>
      <c r="S212" s="7"/>
    </row>
    <row r="213" spans="10:19" ht="15">
      <c r="J213" s="9"/>
      <c r="M213" s="7"/>
      <c r="S213" s="7"/>
    </row>
    <row r="214" spans="10:19" ht="15">
      <c r="J214" s="9"/>
      <c r="M214" s="7"/>
      <c r="S214" s="7"/>
    </row>
    <row r="215" spans="10:19" ht="15">
      <c r="J215" s="9"/>
      <c r="M215" s="7"/>
      <c r="S215" s="7"/>
    </row>
    <row r="216" spans="10:19" ht="15">
      <c r="J216" s="9"/>
      <c r="M216" s="7"/>
      <c r="S216" s="7"/>
    </row>
    <row r="217" spans="10:19" ht="15">
      <c r="J217" s="9"/>
      <c r="M217" s="7"/>
      <c r="S217" s="7"/>
    </row>
    <row r="218" spans="10:19" ht="15">
      <c r="J218" s="9"/>
      <c r="M218" s="7"/>
      <c r="S218" s="7"/>
    </row>
    <row r="219" spans="10:19" ht="15">
      <c r="J219" s="9"/>
      <c r="M219" s="7"/>
      <c r="S219" s="7"/>
    </row>
    <row r="220" spans="10:19" ht="15">
      <c r="J220" s="9"/>
      <c r="M220" s="7"/>
      <c r="S220" s="7"/>
    </row>
    <row r="221" spans="10:19" ht="15">
      <c r="J221" s="9"/>
      <c r="M221" s="7"/>
      <c r="S221" s="7"/>
    </row>
    <row r="222" spans="10:19" ht="15">
      <c r="J222" s="9"/>
      <c r="M222" s="7"/>
      <c r="S222" s="7"/>
    </row>
    <row r="223" spans="10:19" ht="15">
      <c r="J223" s="9"/>
      <c r="M223" s="7"/>
      <c r="S223" s="7"/>
    </row>
    <row r="224" spans="10:19" ht="15">
      <c r="J224" s="9"/>
      <c r="M224" s="7"/>
      <c r="S224" s="7"/>
    </row>
    <row r="225" spans="10:19" ht="15">
      <c r="J225" s="9"/>
      <c r="M225" s="7"/>
      <c r="S225" s="7"/>
    </row>
    <row r="226" spans="10:19" ht="15">
      <c r="J226" s="9"/>
      <c r="M226" s="7"/>
      <c r="S226" s="7"/>
    </row>
    <row r="227" spans="10:19" ht="15">
      <c r="J227" s="9"/>
      <c r="M227" s="7"/>
      <c r="S227" s="7"/>
    </row>
    <row r="228" spans="10:19" ht="15">
      <c r="J228" s="9"/>
      <c r="M228" s="7"/>
      <c r="S228" s="7"/>
    </row>
    <row r="229" spans="10:19" ht="15">
      <c r="J229" s="9"/>
      <c r="M229" s="7"/>
      <c r="S229" s="7"/>
    </row>
    <row r="230" spans="10:19" ht="15">
      <c r="J230" s="9"/>
      <c r="M230" s="7"/>
      <c r="S230" s="7"/>
    </row>
    <row r="231" spans="10:19" ht="15">
      <c r="J231" s="9"/>
      <c r="M231" s="7"/>
      <c r="S231" s="7"/>
    </row>
    <row r="232" spans="10:19" ht="15">
      <c r="J232" s="9"/>
      <c r="M232" s="7"/>
      <c r="S232" s="7"/>
    </row>
    <row r="233" spans="10:19" ht="15">
      <c r="J233" s="9"/>
      <c r="M233" s="7"/>
      <c r="S233" s="7"/>
    </row>
    <row r="234" spans="10:19" ht="15">
      <c r="J234" s="9"/>
      <c r="M234" s="7"/>
      <c r="S234" s="7"/>
    </row>
    <row r="235" spans="10:19" ht="15">
      <c r="J235" s="9"/>
      <c r="M235" s="7"/>
      <c r="S235" s="7"/>
    </row>
    <row r="236" spans="10:19" ht="15">
      <c r="J236" s="9"/>
      <c r="M236" s="7"/>
      <c r="S236" s="7"/>
    </row>
    <row r="237" spans="10:19" ht="15">
      <c r="J237" s="9"/>
      <c r="M237" s="7"/>
      <c r="S237" s="7"/>
    </row>
    <row r="238" spans="10:19" ht="15">
      <c r="J238" s="9"/>
      <c r="M238" s="7"/>
      <c r="S238" s="7"/>
    </row>
    <row r="239" spans="10:19" ht="15">
      <c r="J239" s="9"/>
      <c r="M239" s="7"/>
      <c r="S239" s="7"/>
    </row>
    <row r="240" spans="10:19" ht="15">
      <c r="J240" s="9"/>
      <c r="M240" s="7"/>
      <c r="S240" s="7"/>
    </row>
    <row r="241" spans="10:19" ht="15">
      <c r="J241" s="9"/>
      <c r="M241" s="7"/>
      <c r="S241" s="7"/>
    </row>
    <row r="242" spans="10:19" ht="15">
      <c r="J242" s="9"/>
      <c r="M242" s="7"/>
      <c r="S242" s="7"/>
    </row>
    <row r="243" spans="10:19" ht="15">
      <c r="J243" s="9"/>
      <c r="M243" s="7"/>
      <c r="S243" s="7"/>
    </row>
    <row r="244" spans="10:19" ht="15">
      <c r="J244" s="9"/>
      <c r="M244" s="7"/>
      <c r="S244" s="7"/>
    </row>
    <row r="245" spans="10:19" ht="15">
      <c r="J245" s="9"/>
      <c r="M245" s="7"/>
      <c r="S245" s="7"/>
    </row>
    <row r="246" spans="10:19" ht="15">
      <c r="J246" s="9"/>
      <c r="M246" s="7"/>
      <c r="S246" s="7"/>
    </row>
    <row r="247" spans="10:19" ht="15">
      <c r="J247" s="9"/>
      <c r="M247" s="7"/>
      <c r="S247" s="7"/>
    </row>
    <row r="248" spans="10:19" ht="15">
      <c r="J248" s="9"/>
      <c r="M248" s="7"/>
      <c r="S248" s="7"/>
    </row>
    <row r="249" spans="10:19" ht="15">
      <c r="J249" s="9"/>
      <c r="M249" s="7"/>
      <c r="S249" s="7"/>
    </row>
    <row r="250" spans="10:19" ht="15">
      <c r="J250" s="9"/>
      <c r="M250" s="7"/>
      <c r="S250" s="7"/>
    </row>
    <row r="251" spans="10:19" ht="15">
      <c r="J251" s="9"/>
      <c r="M251" s="7"/>
      <c r="S251" s="7"/>
    </row>
    <row r="252" spans="10:19" ht="15">
      <c r="J252" s="9"/>
      <c r="M252" s="7"/>
      <c r="S252" s="7"/>
    </row>
    <row r="253" spans="10:19" ht="15">
      <c r="J253" s="9"/>
      <c r="M253" s="7"/>
      <c r="S253" s="7"/>
    </row>
    <row r="254" spans="10:19" ht="15">
      <c r="J254" s="9"/>
      <c r="M254" s="7"/>
      <c r="S254" s="7"/>
    </row>
    <row r="255" spans="10:19" ht="15">
      <c r="J255" s="9"/>
      <c r="M255" s="7"/>
      <c r="S255" s="7"/>
    </row>
    <row r="256" spans="10:19" ht="15">
      <c r="J256" s="9"/>
      <c r="M256" s="7"/>
      <c r="S256" s="7"/>
    </row>
    <row r="257" spans="10:19" ht="15">
      <c r="J257" s="9"/>
      <c r="M257" s="7"/>
      <c r="S257" s="7"/>
    </row>
    <row r="258" spans="10:19" ht="15">
      <c r="J258" s="9"/>
      <c r="M258" s="7"/>
      <c r="S258" s="7"/>
    </row>
    <row r="259" spans="10:19" ht="15">
      <c r="J259" s="9"/>
      <c r="M259" s="7"/>
      <c r="S259" s="7"/>
    </row>
    <row r="260" spans="10:19" ht="15">
      <c r="J260" s="9"/>
      <c r="M260" s="7"/>
      <c r="S260" s="7"/>
    </row>
    <row r="261" spans="10:19" ht="15">
      <c r="J261" s="9"/>
      <c r="M261" s="7"/>
      <c r="S261" s="7"/>
    </row>
    <row r="262" spans="10:19" ht="15">
      <c r="J262" s="9"/>
      <c r="M262" s="7"/>
      <c r="S262" s="7"/>
    </row>
    <row r="263" spans="10:19" ht="15">
      <c r="J263" s="9"/>
      <c r="M263" s="7"/>
      <c r="S263" s="7"/>
    </row>
    <row r="264" spans="10:19" ht="15">
      <c r="J264" s="9"/>
      <c r="M264" s="7"/>
      <c r="S264" s="7"/>
    </row>
    <row r="265" spans="10:19" ht="15">
      <c r="J265" s="9"/>
      <c r="M265" s="7"/>
      <c r="S265" s="7"/>
    </row>
    <row r="266" spans="10:19" ht="15">
      <c r="J266" s="9"/>
      <c r="M266" s="7"/>
      <c r="S266" s="7"/>
    </row>
    <row r="267" spans="10:19" ht="15">
      <c r="J267" s="9"/>
      <c r="M267" s="7"/>
      <c r="S267" s="7"/>
    </row>
    <row r="268" spans="10:19" ht="15">
      <c r="J268" s="9"/>
      <c r="M268" s="7"/>
      <c r="S268" s="7"/>
    </row>
    <row r="269" spans="10:19" ht="15">
      <c r="J269" s="9"/>
      <c r="M269" s="7"/>
      <c r="S269" s="7"/>
    </row>
    <row r="270" spans="10:19" ht="15">
      <c r="J270" s="9"/>
      <c r="M270" s="7"/>
      <c r="S270" s="7"/>
    </row>
    <row r="271" spans="10:19" ht="15">
      <c r="J271" s="9"/>
      <c r="M271" s="7"/>
      <c r="S271" s="7"/>
    </row>
    <row r="272" spans="10:19" ht="15">
      <c r="J272" s="9"/>
      <c r="M272" s="7"/>
      <c r="S272" s="7"/>
    </row>
    <row r="273" spans="10:19" ht="15">
      <c r="J273" s="9"/>
      <c r="M273" s="7"/>
      <c r="S273" s="7"/>
    </row>
    <row r="274" spans="10:19" ht="15">
      <c r="J274" s="9"/>
      <c r="M274" s="7"/>
      <c r="S274" s="7"/>
    </row>
    <row r="275" spans="10:19" ht="15">
      <c r="J275" s="9"/>
      <c r="M275" s="7"/>
      <c r="S275" s="7"/>
    </row>
    <row r="276" spans="10:19" ht="15">
      <c r="J276" s="9"/>
      <c r="M276" s="7"/>
      <c r="S276" s="7"/>
    </row>
    <row r="277" spans="10:19" ht="15">
      <c r="J277" s="9"/>
      <c r="M277" s="7"/>
      <c r="S277" s="7"/>
    </row>
    <row r="278" spans="10:19" ht="15">
      <c r="J278" s="9"/>
      <c r="M278" s="7"/>
      <c r="S278" s="7"/>
    </row>
    <row r="279" spans="10:19" ht="15">
      <c r="J279" s="9"/>
      <c r="M279" s="7"/>
      <c r="S279" s="7"/>
    </row>
    <row r="280" spans="10:19" ht="15">
      <c r="J280" s="9"/>
      <c r="M280" s="7"/>
      <c r="S280" s="7"/>
    </row>
    <row r="281" spans="10:19" ht="15">
      <c r="J281" s="9"/>
      <c r="M281" s="7"/>
      <c r="S281" s="7"/>
    </row>
    <row r="282" spans="10:19" ht="15">
      <c r="J282" s="9"/>
      <c r="M282" s="7"/>
      <c r="S282" s="7"/>
    </row>
    <row r="283" spans="10:19" ht="15">
      <c r="J283" s="9"/>
      <c r="M283" s="7"/>
      <c r="S283" s="7"/>
    </row>
    <row r="284" spans="10:19" ht="15">
      <c r="J284" s="9"/>
      <c r="M284" s="7"/>
      <c r="S284" s="7"/>
    </row>
    <row r="285" spans="10:19" ht="15">
      <c r="J285" s="9"/>
      <c r="M285" s="7"/>
      <c r="S285" s="7"/>
    </row>
    <row r="286" spans="10:19" ht="15">
      <c r="J286" s="9"/>
      <c r="M286" s="7"/>
      <c r="S286" s="7"/>
    </row>
    <row r="287" spans="10:19" ht="15">
      <c r="J287" s="9"/>
      <c r="M287" s="7"/>
      <c r="S287" s="7"/>
    </row>
    <row r="288" spans="10:19" ht="15">
      <c r="J288" s="9"/>
      <c r="M288" s="7"/>
      <c r="S288" s="7"/>
    </row>
    <row r="289" spans="10:19" ht="15">
      <c r="J289" s="9"/>
      <c r="M289" s="7"/>
      <c r="S289" s="7"/>
    </row>
    <row r="290" spans="10:19" ht="15">
      <c r="J290" s="9"/>
      <c r="M290" s="7"/>
      <c r="S290" s="7"/>
    </row>
    <row r="291" spans="10:19" ht="15">
      <c r="J291" s="9"/>
      <c r="M291" s="7"/>
      <c r="S291" s="7"/>
    </row>
    <row r="292" spans="10:19" ht="15">
      <c r="J292" s="9"/>
      <c r="M292" s="7"/>
      <c r="S292" s="7"/>
    </row>
    <row r="293" spans="10:19" ht="15">
      <c r="J293" s="9"/>
      <c r="M293" s="7"/>
      <c r="S293" s="7"/>
    </row>
    <row r="294" spans="10:19" ht="15">
      <c r="J294" s="9"/>
      <c r="M294" s="7"/>
      <c r="S294" s="7"/>
    </row>
    <row r="295" spans="10:19" ht="15">
      <c r="J295" s="9"/>
      <c r="M295" s="7"/>
      <c r="S295" s="7"/>
    </row>
    <row r="296" spans="10:19" ht="15">
      <c r="J296" s="9"/>
      <c r="M296" s="7"/>
      <c r="S296" s="7"/>
    </row>
    <row r="297" spans="10:19" ht="15">
      <c r="J297" s="9"/>
      <c r="M297" s="7"/>
      <c r="S297" s="7"/>
    </row>
    <row r="298" spans="10:19" ht="15">
      <c r="J298" s="9"/>
      <c r="M298" s="7"/>
      <c r="S298" s="7"/>
    </row>
    <row r="299" spans="10:19" ht="15">
      <c r="J299" s="9"/>
      <c r="M299" s="7"/>
      <c r="S299" s="7"/>
    </row>
    <row r="300" spans="10:19" ht="15">
      <c r="J300" s="9"/>
      <c r="M300" s="7"/>
      <c r="S300" s="7"/>
    </row>
    <row r="301" spans="10:19" ht="15">
      <c r="J301" s="9"/>
      <c r="M301" s="7"/>
      <c r="S301" s="7"/>
    </row>
    <row r="302" spans="10:19" ht="15">
      <c r="J302" s="9"/>
      <c r="M302" s="7"/>
      <c r="S302" s="7"/>
    </row>
    <row r="303" spans="10:19" ht="15">
      <c r="J303" s="9"/>
      <c r="M303" s="7"/>
      <c r="S303" s="7"/>
    </row>
    <row r="304" spans="10:19" ht="15">
      <c r="J304" s="9"/>
      <c r="M304" s="7"/>
      <c r="S304" s="7"/>
    </row>
    <row r="305" spans="10:19" ht="15">
      <c r="J305" s="9"/>
      <c r="M305" s="7"/>
      <c r="S305" s="7"/>
    </row>
    <row r="306" spans="10:19" ht="15">
      <c r="J306" s="9"/>
      <c r="M306" s="7"/>
      <c r="S306" s="7"/>
    </row>
    <row r="307" spans="10:19" ht="15">
      <c r="J307" s="9"/>
      <c r="M307" s="7"/>
      <c r="S307" s="7"/>
    </row>
    <row r="308" spans="10:19" ht="15">
      <c r="J308" s="9"/>
      <c r="M308" s="7"/>
      <c r="S308" s="7"/>
    </row>
    <row r="309" spans="10:19" ht="15">
      <c r="J309" s="9"/>
      <c r="M309" s="7"/>
      <c r="S309" s="7"/>
    </row>
    <row r="310" spans="10:19" ht="15">
      <c r="J310" s="9"/>
      <c r="M310" s="7"/>
      <c r="S310" s="7"/>
    </row>
    <row r="311" spans="10:19" ht="15">
      <c r="J311" s="9"/>
      <c r="M311" s="7"/>
      <c r="S311" s="7"/>
    </row>
    <row r="312" spans="10:19" ht="15">
      <c r="J312" s="9"/>
      <c r="M312" s="7"/>
      <c r="S312" s="7"/>
    </row>
    <row r="313" spans="10:19" ht="15">
      <c r="J313" s="9"/>
      <c r="M313" s="7"/>
      <c r="S313" s="7"/>
    </row>
    <row r="314" spans="10:19" ht="15">
      <c r="J314" s="9"/>
      <c r="M314" s="7"/>
      <c r="S314" s="7"/>
    </row>
    <row r="315" spans="10:19" ht="15">
      <c r="J315" s="9"/>
      <c r="M315" s="7"/>
      <c r="S315" s="7"/>
    </row>
    <row r="316" spans="10:19" ht="15">
      <c r="J316" s="9"/>
      <c r="M316" s="7"/>
      <c r="S316" s="7"/>
    </row>
    <row r="317" spans="10:19" ht="15">
      <c r="J317" s="9"/>
      <c r="M317" s="7"/>
      <c r="S317" s="7"/>
    </row>
    <row r="318" spans="10:19" ht="15">
      <c r="J318" s="9"/>
      <c r="M318" s="7"/>
      <c r="S318" s="7"/>
    </row>
    <row r="319" spans="10:19" ht="15">
      <c r="J319" s="9"/>
      <c r="M319" s="7"/>
      <c r="S319" s="7"/>
    </row>
    <row r="320" spans="10:19" ht="15">
      <c r="J320" s="9"/>
      <c r="M320" s="7"/>
      <c r="S320" s="7"/>
    </row>
    <row r="321" spans="10:19" ht="15">
      <c r="J321" s="9"/>
      <c r="M321" s="7"/>
      <c r="S321" s="7"/>
    </row>
    <row r="322" spans="10:19" ht="15">
      <c r="J322" s="9"/>
      <c r="M322" s="7"/>
      <c r="S322" s="7"/>
    </row>
    <row r="323" spans="10:19" ht="15">
      <c r="J323" s="9"/>
      <c r="M323" s="7"/>
      <c r="S323" s="7"/>
    </row>
    <row r="324" spans="10:19" ht="15">
      <c r="J324" s="9"/>
      <c r="M324" s="7"/>
      <c r="S324" s="7"/>
    </row>
    <row r="325" spans="10:19" ht="15">
      <c r="J325" s="9"/>
      <c r="M325" s="7"/>
      <c r="S325" s="7"/>
    </row>
    <row r="326" spans="10:19" ht="15">
      <c r="J326" s="9"/>
      <c r="M326" s="7"/>
      <c r="S326" s="7"/>
    </row>
    <row r="327" spans="10:19" ht="15">
      <c r="J327" s="9"/>
      <c r="M327" s="7"/>
      <c r="S327" s="7"/>
    </row>
    <row r="328" spans="10:19" ht="15">
      <c r="J328" s="9"/>
      <c r="M328" s="7"/>
      <c r="S328" s="7"/>
    </row>
    <row r="329" spans="10:19" ht="15">
      <c r="J329" s="9"/>
      <c r="M329" s="7"/>
      <c r="S329" s="7"/>
    </row>
    <row r="330" spans="10:19" ht="15">
      <c r="J330" s="9"/>
      <c r="M330" s="7"/>
      <c r="S330" s="7"/>
    </row>
    <row r="331" spans="10:19" ht="15">
      <c r="J331" s="9"/>
      <c r="M331" s="7"/>
      <c r="S331" s="7"/>
    </row>
    <row r="332" spans="10:19" ht="15">
      <c r="J332" s="9"/>
      <c r="M332" s="7"/>
      <c r="S332" s="7"/>
    </row>
    <row r="333" spans="10:19" ht="15">
      <c r="J333" s="9"/>
      <c r="M333" s="7"/>
      <c r="S333" s="7"/>
    </row>
    <row r="334" spans="10:19" ht="15">
      <c r="J334" s="9"/>
      <c r="M334" s="7"/>
      <c r="S334" s="7"/>
    </row>
    <row r="335" spans="10:19" ht="15">
      <c r="J335" s="9"/>
      <c r="M335" s="7"/>
      <c r="S335" s="7"/>
    </row>
    <row r="336" spans="10:19" ht="15">
      <c r="J336" s="9"/>
      <c r="M336" s="7"/>
      <c r="S336" s="7"/>
    </row>
    <row r="337" spans="10:19" ht="15">
      <c r="J337" s="9"/>
      <c r="M337" s="7"/>
      <c r="S337" s="7"/>
    </row>
    <row r="338" spans="10:19" ht="15">
      <c r="J338" s="9"/>
      <c r="M338" s="7"/>
      <c r="S338" s="7"/>
    </row>
    <row r="339" spans="10:19" ht="15">
      <c r="J339" s="9"/>
      <c r="M339" s="7"/>
      <c r="S339" s="7"/>
    </row>
    <row r="340" spans="10:19" ht="15">
      <c r="J340" s="9"/>
      <c r="M340" s="7"/>
      <c r="S340" s="7"/>
    </row>
    <row r="341" spans="10:19" ht="15">
      <c r="J341" s="9"/>
      <c r="M341" s="7"/>
      <c r="S341" s="7"/>
    </row>
    <row r="342" spans="10:19" ht="15">
      <c r="J342" s="9"/>
      <c r="M342" s="7"/>
      <c r="S342" s="7"/>
    </row>
    <row r="343" spans="10:19" ht="15">
      <c r="J343" s="9"/>
      <c r="M343" s="7"/>
      <c r="S343" s="7"/>
    </row>
    <row r="344" spans="10:19" ht="15">
      <c r="J344" s="9"/>
      <c r="M344" s="7"/>
      <c r="S344" s="7"/>
    </row>
    <row r="345" spans="10:19" ht="15">
      <c r="J345" s="9"/>
      <c r="M345" s="7"/>
      <c r="S345" s="7"/>
    </row>
    <row r="346" spans="10:19" ht="15">
      <c r="J346" s="9"/>
      <c r="M346" s="7"/>
      <c r="S346" s="7"/>
    </row>
    <row r="347" spans="10:19" ht="15">
      <c r="J347" s="9"/>
      <c r="M347" s="7"/>
      <c r="S347" s="7"/>
    </row>
    <row r="348" spans="10:19" ht="15">
      <c r="J348" s="9"/>
      <c r="M348" s="7"/>
      <c r="S348" s="7"/>
    </row>
    <row r="349" spans="10:19" ht="15">
      <c r="J349" s="9"/>
      <c r="M349" s="7"/>
      <c r="S349" s="7"/>
    </row>
    <row r="350" spans="10:19" ht="15">
      <c r="J350" s="9"/>
      <c r="M350" s="7"/>
      <c r="S350" s="7"/>
    </row>
    <row r="351" spans="10:19" ht="15">
      <c r="J351" s="9"/>
      <c r="M351" s="7"/>
      <c r="S351" s="7"/>
    </row>
    <row r="352" spans="10:19" ht="15">
      <c r="J352" s="9"/>
      <c r="M352" s="7"/>
      <c r="S352" s="7"/>
    </row>
    <row r="353" spans="10:19" ht="15">
      <c r="J353" s="9"/>
      <c r="M353" s="7"/>
      <c r="S353" s="7"/>
    </row>
    <row r="354" spans="10:19" ht="15">
      <c r="J354" s="9"/>
      <c r="M354" s="7"/>
      <c r="S354" s="7"/>
    </row>
    <row r="355" spans="10:19" ht="15">
      <c r="J355" s="9"/>
      <c r="M355" s="7"/>
      <c r="S355" s="7"/>
    </row>
    <row r="356" spans="10:19" ht="15">
      <c r="J356" s="9"/>
      <c r="M356" s="7"/>
      <c r="S356" s="7"/>
    </row>
    <row r="357" spans="10:19" ht="15">
      <c r="J357" s="9"/>
      <c r="M357" s="7"/>
      <c r="S357" s="7"/>
    </row>
    <row r="358" spans="10:19" ht="15">
      <c r="J358" s="9"/>
      <c r="M358" s="7"/>
      <c r="S358" s="7"/>
    </row>
    <row r="359" spans="10:19" ht="15">
      <c r="J359" s="9"/>
      <c r="M359" s="7"/>
      <c r="N359" s="9"/>
      <c r="S359" s="7"/>
    </row>
    <row r="360" spans="10:19" ht="15">
      <c r="J360" s="9"/>
      <c r="M360" s="7"/>
      <c r="N360" s="9"/>
      <c r="S360" s="7"/>
    </row>
    <row r="361" spans="10:19" ht="15">
      <c r="J361" s="9"/>
      <c r="M361" s="7"/>
      <c r="N361" s="9"/>
      <c r="S361" s="7"/>
    </row>
    <row r="362" spans="10:19" ht="15">
      <c r="J362" s="9"/>
      <c r="M362" s="7"/>
      <c r="N362" s="9"/>
      <c r="S362" s="7"/>
    </row>
    <row r="363" spans="10:19" ht="15">
      <c r="J363" s="9"/>
      <c r="M363" s="7"/>
      <c r="N363" s="9"/>
      <c r="S363" s="7"/>
    </row>
    <row r="364" spans="10:19" ht="15">
      <c r="J364" s="9"/>
      <c r="M364" s="7"/>
      <c r="N364" s="9"/>
      <c r="S364" s="7"/>
    </row>
    <row r="365" spans="10:19" ht="15">
      <c r="J365" s="9"/>
      <c r="M365" s="7"/>
      <c r="N365" s="9"/>
      <c r="S365" s="7"/>
    </row>
    <row r="366" spans="10:19" ht="15">
      <c r="J366" s="9"/>
      <c r="M366" s="7"/>
      <c r="N366" s="9"/>
      <c r="S366" s="7"/>
    </row>
    <row r="367" spans="10:19" ht="15">
      <c r="J367" s="9"/>
      <c r="M367" s="7"/>
      <c r="N367" s="9"/>
      <c r="S367" s="7"/>
    </row>
    <row r="368" spans="10:19" ht="15">
      <c r="J368" s="9"/>
      <c r="M368" s="7"/>
      <c r="N368" s="9"/>
      <c r="S368" s="7"/>
    </row>
    <row r="369" spans="10:19" ht="15">
      <c r="J369" s="9"/>
      <c r="M369" s="7"/>
      <c r="N369" s="9"/>
      <c r="S369" s="7"/>
    </row>
    <row r="370" spans="10:19" ht="15">
      <c r="J370" s="9"/>
      <c r="M370" s="7"/>
      <c r="N370" s="9"/>
      <c r="S370" s="7"/>
    </row>
    <row r="371" spans="10:19" ht="15">
      <c r="J371" s="9"/>
      <c r="M371" s="7"/>
      <c r="N371" s="9"/>
      <c r="S371" s="7"/>
    </row>
    <row r="372" spans="10:19" ht="15">
      <c r="J372" s="9"/>
      <c r="M372" s="7"/>
      <c r="N372" s="9"/>
      <c r="S372" s="7"/>
    </row>
    <row r="373" spans="10:19" ht="15">
      <c r="J373" s="9"/>
      <c r="M373" s="7"/>
      <c r="N373" s="9"/>
      <c r="S373" s="7"/>
    </row>
    <row r="374" spans="10:19" ht="15">
      <c r="J374" s="9"/>
      <c r="M374" s="7"/>
      <c r="N374" s="9"/>
      <c r="S374" s="7"/>
    </row>
    <row r="375" spans="10:19" ht="15">
      <c r="J375" s="9"/>
      <c r="M375" s="7"/>
      <c r="N375" s="9"/>
      <c r="S375" s="7"/>
    </row>
    <row r="376" spans="10:19" ht="15">
      <c r="J376" s="9"/>
      <c r="M376" s="7"/>
      <c r="N376" s="9"/>
      <c r="S376" s="7"/>
    </row>
    <row r="377" spans="10:19" ht="15">
      <c r="J377" s="9"/>
      <c r="M377" s="7"/>
      <c r="N377" s="9"/>
      <c r="S377" s="7"/>
    </row>
    <row r="378" spans="10:19" ht="15">
      <c r="J378" s="9"/>
      <c r="M378" s="7"/>
      <c r="N378" s="9"/>
      <c r="S378" s="7"/>
    </row>
    <row r="379" spans="10:19" ht="15">
      <c r="J379" s="9"/>
      <c r="M379" s="7"/>
      <c r="N379" s="9"/>
      <c r="S379" s="7"/>
    </row>
    <row r="380" spans="7:19" ht="15">
      <c r="G380" s="9"/>
      <c r="M380" s="7"/>
      <c r="N380" s="9"/>
      <c r="S380" s="7"/>
    </row>
    <row r="381" spans="7:19" ht="15">
      <c r="G381" s="9"/>
      <c r="M381" s="7"/>
      <c r="N381" s="9"/>
      <c r="S381" s="7"/>
    </row>
    <row r="382" spans="7:19" ht="15">
      <c r="G382" s="9"/>
      <c r="M382" s="7"/>
      <c r="N382" s="9"/>
      <c r="S382" s="7"/>
    </row>
    <row r="383" spans="7:19" ht="15">
      <c r="G383" s="9"/>
      <c r="M383" s="7"/>
      <c r="N383" s="9"/>
      <c r="S383" s="7"/>
    </row>
    <row r="384" spans="7:19" ht="15">
      <c r="G384" s="9"/>
      <c r="M384" s="7"/>
      <c r="N384" s="9"/>
      <c r="S384" s="7"/>
    </row>
    <row r="385" spans="7:19" ht="15">
      <c r="G385" s="9"/>
      <c r="M385" s="7"/>
      <c r="N385" s="9"/>
      <c r="S385" s="7"/>
    </row>
    <row r="386" spans="7:19" ht="15">
      <c r="G386" s="9"/>
      <c r="M386" s="7"/>
      <c r="N386" s="9"/>
      <c r="S386" s="7"/>
    </row>
    <row r="387" spans="7:19" ht="15">
      <c r="G387" s="9"/>
      <c r="M387" s="7"/>
      <c r="N387" s="9"/>
      <c r="S387" s="7"/>
    </row>
    <row r="388" spans="7:19" ht="15">
      <c r="G388" s="9"/>
      <c r="M388" s="7"/>
      <c r="N388" s="9"/>
      <c r="S388" s="7"/>
    </row>
    <row r="389" spans="7:19" ht="15">
      <c r="G389" s="9"/>
      <c r="M389" s="7"/>
      <c r="N389" s="9"/>
      <c r="S389" s="7"/>
    </row>
    <row r="390" spans="7:19" ht="15">
      <c r="G390" s="9"/>
      <c r="M390" s="7"/>
      <c r="N390" s="9"/>
      <c r="S390" s="7"/>
    </row>
    <row r="391" spans="7:19" ht="15">
      <c r="G391" s="9"/>
      <c r="M391" s="7"/>
      <c r="N391" s="9"/>
      <c r="S391" s="7"/>
    </row>
    <row r="392" spans="7:19" ht="15">
      <c r="G392" s="9"/>
      <c r="M392" s="7"/>
      <c r="N392" s="9"/>
      <c r="S392" s="7"/>
    </row>
    <row r="393" spans="7:19" ht="15">
      <c r="G393" s="9"/>
      <c r="M393" s="7"/>
      <c r="N393" s="9"/>
      <c r="S393" s="7"/>
    </row>
    <row r="394" spans="7:19" ht="15">
      <c r="G394" s="9"/>
      <c r="M394" s="7"/>
      <c r="N394" s="9"/>
      <c r="S394" s="7"/>
    </row>
    <row r="395" spans="7:19" ht="15">
      <c r="G395" s="9"/>
      <c r="M395" s="7"/>
      <c r="N395" s="9"/>
      <c r="S395" s="7"/>
    </row>
    <row r="396" spans="7:19" ht="15">
      <c r="G396" s="9"/>
      <c r="M396" s="7"/>
      <c r="N396" s="9"/>
      <c r="S396" s="7"/>
    </row>
    <row r="397" spans="7:19" ht="15">
      <c r="G397" s="9"/>
      <c r="M397" s="7"/>
      <c r="N397" s="9"/>
      <c r="S397" s="7"/>
    </row>
  </sheetData>
  <sheetProtection/>
  <mergeCells count="4">
    <mergeCell ref="A169:O169"/>
    <mergeCell ref="A11:O11"/>
    <mergeCell ref="A1:O1"/>
    <mergeCell ref="A115:O11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PageLayoutView="0" workbookViewId="0" topLeftCell="A118">
      <selection activeCell="B166" sqref="B166"/>
    </sheetView>
  </sheetViews>
  <sheetFormatPr defaultColWidth="9.140625" defaultRowHeight="15"/>
  <cols>
    <col min="1" max="1" width="54.28125" style="9" customWidth="1"/>
    <col min="2" max="2" width="22.7109375" style="9" customWidth="1"/>
    <col min="3" max="15" width="15.7109375" style="9" customWidth="1"/>
    <col min="16" max="16384" width="9.140625" style="9" customWidth="1"/>
  </cols>
  <sheetData>
    <row r="1" spans="1:16" s="9" customFormat="1" ht="15">
      <c r="A1" s="19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7"/>
    </row>
    <row r="2" spans="1:16" s="9" customFormat="1" ht="1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M2" s="7"/>
      <c r="N2" s="7"/>
      <c r="O2" s="7"/>
      <c r="P2" s="7"/>
    </row>
    <row r="3" spans="1:16" s="9" customFormat="1" ht="1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7"/>
      <c r="O3" s="7"/>
      <c r="P3" s="7"/>
    </row>
    <row r="4" spans="1:16" s="9" customFormat="1" ht="1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7"/>
      <c r="O4" s="7"/>
      <c r="P4" s="7"/>
    </row>
    <row r="5" spans="1:16" s="9" customFormat="1" ht="15">
      <c r="A5" s="8" t="s">
        <v>359</v>
      </c>
      <c r="B5" s="7"/>
      <c r="C5" s="7"/>
      <c r="D5" s="7"/>
      <c r="E5" s="7"/>
      <c r="F5" s="7"/>
      <c r="G5" s="7"/>
      <c r="H5" s="7"/>
      <c r="I5" s="7"/>
      <c r="J5" s="7"/>
      <c r="K5" s="7"/>
      <c r="M5" s="7"/>
      <c r="N5" s="7"/>
      <c r="O5" s="7"/>
      <c r="P5" s="7"/>
    </row>
    <row r="6" spans="13:18" s="7" customFormat="1" ht="15">
      <c r="M6" s="9"/>
      <c r="R6" s="9"/>
    </row>
    <row r="7" spans="13:18" s="7" customFormat="1" ht="15">
      <c r="M7" s="9"/>
      <c r="R7" s="9"/>
    </row>
    <row r="8" spans="13:18" s="7" customFormat="1" ht="15">
      <c r="M8" s="9"/>
      <c r="R8" s="9"/>
    </row>
    <row r="9" spans="13:18" s="7" customFormat="1" ht="15">
      <c r="M9" s="9"/>
      <c r="R9" s="9"/>
    </row>
    <row r="10" spans="1:15" s="7" customFormat="1" ht="60">
      <c r="A10" s="3" t="s">
        <v>167</v>
      </c>
      <c r="B10" s="4" t="s">
        <v>238</v>
      </c>
      <c r="C10" s="5" t="s">
        <v>225</v>
      </c>
      <c r="D10" s="5" t="s">
        <v>226</v>
      </c>
      <c r="E10" s="5" t="s">
        <v>227</v>
      </c>
      <c r="F10" s="5" t="s">
        <v>228</v>
      </c>
      <c r="G10" s="5" t="s">
        <v>229</v>
      </c>
      <c r="H10" s="5" t="s">
        <v>227</v>
      </c>
      <c r="I10" s="6" t="s">
        <v>230</v>
      </c>
      <c r="J10" s="5" t="s">
        <v>231</v>
      </c>
      <c r="K10" s="5" t="s">
        <v>232</v>
      </c>
      <c r="L10" s="6" t="s">
        <v>233</v>
      </c>
      <c r="M10" s="6" t="s">
        <v>227</v>
      </c>
      <c r="N10" s="5" t="s">
        <v>234</v>
      </c>
      <c r="O10" s="5" t="s">
        <v>235</v>
      </c>
    </row>
    <row r="11" spans="1:15" s="7" customFormat="1" ht="15">
      <c r="A11" s="16" t="s">
        <v>236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7" s="9" customFormat="1" ht="15">
      <c r="A12" s="10" t="s">
        <v>67</v>
      </c>
      <c r="B12" s="10" t="s">
        <v>178</v>
      </c>
      <c r="C12" s="11">
        <v>1361014238.31</v>
      </c>
      <c r="D12" s="11">
        <v>174220498.7</v>
      </c>
      <c r="E12" s="1">
        <f aca="true" t="shared" si="0" ref="E12:E73">IF(C12=0,"",D12/C12)</f>
        <v>0.1280078442943648</v>
      </c>
      <c r="F12" s="11">
        <v>1102140853.19</v>
      </c>
      <c r="G12" s="11">
        <v>158042452.55</v>
      </c>
      <c r="H12" s="1">
        <f aca="true" t="shared" si="1" ref="H12:H74">IF(F12=0,"",G12/F12)</f>
        <v>0.14339587548412452</v>
      </c>
      <c r="I12" s="2">
        <f aca="true" t="shared" si="2" ref="I12:I74">J12+K12</f>
        <v>324207068.56</v>
      </c>
      <c r="J12" s="11">
        <v>234463216.86</v>
      </c>
      <c r="K12" s="11">
        <v>89743851.7</v>
      </c>
      <c r="L12" s="2">
        <f aca="true" t="shared" si="3" ref="L12:L74">O12+N12</f>
        <v>26819360.15</v>
      </c>
      <c r="M12" s="1">
        <f aca="true" t="shared" si="4" ref="M12:M74">IF(I12=0,"",L12/I12)</f>
        <v>0.08272293466370435</v>
      </c>
      <c r="N12" s="11">
        <v>17974912.77</v>
      </c>
      <c r="O12" s="11">
        <v>8844447.38</v>
      </c>
      <c r="P12" s="12"/>
      <c r="Q12" s="12"/>
    </row>
    <row r="13" spans="1:17" s="9" customFormat="1" ht="15">
      <c r="A13" s="10" t="s">
        <v>47</v>
      </c>
      <c r="B13" s="10" t="s">
        <v>121</v>
      </c>
      <c r="C13" s="11">
        <v>514248058.67</v>
      </c>
      <c r="D13" s="11">
        <v>75493629.77</v>
      </c>
      <c r="E13" s="1">
        <f t="shared" si="0"/>
        <v>0.14680391787039354</v>
      </c>
      <c r="F13" s="11">
        <v>410075906.97</v>
      </c>
      <c r="G13" s="11">
        <v>61337852.2</v>
      </c>
      <c r="H13" s="1">
        <f t="shared" si="1"/>
        <v>0.14957682506445644</v>
      </c>
      <c r="I13" s="2">
        <f t="shared" si="2"/>
        <v>104172151.7</v>
      </c>
      <c r="J13" s="11">
        <v>83214400</v>
      </c>
      <c r="K13" s="11">
        <v>20957751.7</v>
      </c>
      <c r="L13" s="2">
        <f t="shared" si="3"/>
        <v>14155777.57</v>
      </c>
      <c r="M13" s="1">
        <f t="shared" si="4"/>
        <v>0.13588830929370158</v>
      </c>
      <c r="N13" s="11">
        <v>9744156.62</v>
      </c>
      <c r="O13" s="11">
        <v>4411620.95</v>
      </c>
      <c r="P13" s="12"/>
      <c r="Q13" s="12"/>
    </row>
    <row r="14" spans="1:17" s="9" customFormat="1" ht="15">
      <c r="A14" s="10" t="s">
        <v>21</v>
      </c>
      <c r="B14" s="10" t="s">
        <v>112</v>
      </c>
      <c r="C14" s="11">
        <v>340650630</v>
      </c>
      <c r="D14" s="11">
        <v>53774271.72</v>
      </c>
      <c r="E14" s="1">
        <f t="shared" si="0"/>
        <v>0.15785754372448982</v>
      </c>
      <c r="F14" s="11">
        <v>285760920</v>
      </c>
      <c r="G14" s="11">
        <v>45693689.29</v>
      </c>
      <c r="H14" s="1">
        <f t="shared" si="1"/>
        <v>0.15990181334102646</v>
      </c>
      <c r="I14" s="2">
        <f t="shared" si="2"/>
        <v>54889710</v>
      </c>
      <c r="J14" s="11">
        <v>37663600</v>
      </c>
      <c r="K14" s="11">
        <v>17226110</v>
      </c>
      <c r="L14" s="2">
        <f t="shared" si="3"/>
        <v>8080582.43</v>
      </c>
      <c r="M14" s="1">
        <f t="shared" si="4"/>
        <v>0.14721488654248674</v>
      </c>
      <c r="N14" s="11">
        <v>4041270.82</v>
      </c>
      <c r="O14" s="11">
        <v>4039311.61</v>
      </c>
      <c r="P14" s="12"/>
      <c r="Q14" s="12"/>
    </row>
    <row r="15" spans="1:17" s="9" customFormat="1" ht="15">
      <c r="A15" s="10" t="s">
        <v>168</v>
      </c>
      <c r="B15" s="10" t="s">
        <v>122</v>
      </c>
      <c r="C15" s="11">
        <v>340650630</v>
      </c>
      <c r="D15" s="11">
        <v>53774271.72</v>
      </c>
      <c r="E15" s="1">
        <f t="shared" si="0"/>
        <v>0.15785754372448982</v>
      </c>
      <c r="F15" s="11">
        <v>285760920</v>
      </c>
      <c r="G15" s="11">
        <v>45693689.29</v>
      </c>
      <c r="H15" s="1">
        <f t="shared" si="1"/>
        <v>0.15990181334102646</v>
      </c>
      <c r="I15" s="2">
        <f t="shared" si="2"/>
        <v>54889710</v>
      </c>
      <c r="J15" s="11">
        <v>37663600</v>
      </c>
      <c r="K15" s="11">
        <v>17226110</v>
      </c>
      <c r="L15" s="2">
        <f t="shared" si="3"/>
        <v>8080582.43</v>
      </c>
      <c r="M15" s="1">
        <f t="shared" si="4"/>
        <v>0.14721488654248674</v>
      </c>
      <c r="N15" s="11">
        <v>4041270.82</v>
      </c>
      <c r="O15" s="11">
        <v>4039311.61</v>
      </c>
      <c r="P15" s="12"/>
      <c r="Q15" s="12"/>
    </row>
    <row r="16" spans="1:17" s="9" customFormat="1" ht="30">
      <c r="A16" s="10" t="s">
        <v>83</v>
      </c>
      <c r="B16" s="10" t="s">
        <v>90</v>
      </c>
      <c r="C16" s="11">
        <v>23392491</v>
      </c>
      <c r="D16" s="11">
        <v>1784936.83</v>
      </c>
      <c r="E16" s="1">
        <f t="shared" si="0"/>
        <v>0.07630383741517738</v>
      </c>
      <c r="F16" s="11">
        <v>10899900</v>
      </c>
      <c r="G16" s="11">
        <v>840979.8</v>
      </c>
      <c r="H16" s="1">
        <f t="shared" si="1"/>
        <v>0.07715481793410948</v>
      </c>
      <c r="I16" s="2">
        <f t="shared" si="2"/>
        <v>12492591</v>
      </c>
      <c r="J16" s="11">
        <v>9805600</v>
      </c>
      <c r="K16" s="11">
        <v>2686991</v>
      </c>
      <c r="L16" s="2">
        <f t="shared" si="3"/>
        <v>943957.03</v>
      </c>
      <c r="M16" s="1">
        <f t="shared" si="4"/>
        <v>0.0755613491228521</v>
      </c>
      <c r="N16" s="11">
        <v>738002.75</v>
      </c>
      <c r="O16" s="11">
        <v>205954.28</v>
      </c>
      <c r="P16" s="12"/>
      <c r="Q16" s="12"/>
    </row>
    <row r="17" spans="1:17" s="9" customFormat="1" ht="30">
      <c r="A17" s="10" t="s">
        <v>36</v>
      </c>
      <c r="B17" s="10" t="s">
        <v>154</v>
      </c>
      <c r="C17" s="11">
        <v>23392491</v>
      </c>
      <c r="D17" s="11">
        <v>1784936.83</v>
      </c>
      <c r="E17" s="1">
        <f t="shared" si="0"/>
        <v>0.07630383741517738</v>
      </c>
      <c r="F17" s="11">
        <v>10899900</v>
      </c>
      <c r="G17" s="11">
        <v>840979.8</v>
      </c>
      <c r="H17" s="1">
        <f t="shared" si="1"/>
        <v>0.07715481793410948</v>
      </c>
      <c r="I17" s="2">
        <f t="shared" si="2"/>
        <v>12492591</v>
      </c>
      <c r="J17" s="11">
        <v>9805600</v>
      </c>
      <c r="K17" s="11">
        <v>2686991</v>
      </c>
      <c r="L17" s="2">
        <f t="shared" si="3"/>
        <v>943957.03</v>
      </c>
      <c r="M17" s="1">
        <f t="shared" si="4"/>
        <v>0.0755613491228521</v>
      </c>
      <c r="N17" s="11">
        <v>738002.75</v>
      </c>
      <c r="O17" s="11">
        <v>205954.28</v>
      </c>
      <c r="P17" s="12"/>
      <c r="Q17" s="12"/>
    </row>
    <row r="18" spans="1:17" s="9" customFormat="1" ht="90">
      <c r="A18" s="10" t="s">
        <v>199</v>
      </c>
      <c r="B18" s="10" t="s">
        <v>19</v>
      </c>
      <c r="C18" s="11">
        <v>10616222</v>
      </c>
      <c r="D18" s="11">
        <v>838196.46</v>
      </c>
      <c r="E18" s="1">
        <f t="shared" si="0"/>
        <v>0.07895430785075895</v>
      </c>
      <c r="F18" s="11">
        <v>5004840</v>
      </c>
      <c r="G18" s="11">
        <v>394919.43</v>
      </c>
      <c r="H18" s="1">
        <f t="shared" si="1"/>
        <v>0.07890750353657659</v>
      </c>
      <c r="I18" s="2">
        <f t="shared" si="2"/>
        <v>5611382</v>
      </c>
      <c r="J18" s="11">
        <v>4519112</v>
      </c>
      <c r="K18" s="11">
        <v>1092270</v>
      </c>
      <c r="L18" s="2">
        <f t="shared" si="3"/>
        <v>443277.03</v>
      </c>
      <c r="M18" s="1">
        <f t="shared" si="4"/>
        <v>0.07899605302223232</v>
      </c>
      <c r="N18" s="11">
        <v>346562.03</v>
      </c>
      <c r="O18" s="11">
        <v>96715</v>
      </c>
      <c r="P18" s="12"/>
      <c r="Q18" s="12"/>
    </row>
    <row r="19" spans="1:17" s="9" customFormat="1" ht="105">
      <c r="A19" s="10" t="s">
        <v>12</v>
      </c>
      <c r="B19" s="10" t="s">
        <v>41</v>
      </c>
      <c r="C19" s="11">
        <v>57529</v>
      </c>
      <c r="D19" s="11">
        <v>5379.23</v>
      </c>
      <c r="E19" s="1">
        <f t="shared" si="0"/>
        <v>0.0935046672113195</v>
      </c>
      <c r="F19" s="11">
        <v>28520</v>
      </c>
      <c r="G19" s="11">
        <v>2534.4</v>
      </c>
      <c r="H19" s="1">
        <f t="shared" si="1"/>
        <v>0.08886395511921459</v>
      </c>
      <c r="I19" s="2">
        <f t="shared" si="2"/>
        <v>29009</v>
      </c>
      <c r="J19" s="11">
        <v>22658</v>
      </c>
      <c r="K19" s="11">
        <v>6351</v>
      </c>
      <c r="L19" s="2">
        <f t="shared" si="3"/>
        <v>2844.83</v>
      </c>
      <c r="M19" s="1">
        <f t="shared" si="4"/>
        <v>0.09806715157364955</v>
      </c>
      <c r="N19" s="11">
        <v>2224.14</v>
      </c>
      <c r="O19" s="11">
        <v>620.69</v>
      </c>
      <c r="P19" s="12"/>
      <c r="Q19" s="12"/>
    </row>
    <row r="20" spans="1:17" s="9" customFormat="1" ht="90">
      <c r="A20" s="10" t="s">
        <v>82</v>
      </c>
      <c r="B20" s="10" t="s">
        <v>10</v>
      </c>
      <c r="C20" s="11">
        <v>14224800</v>
      </c>
      <c r="D20" s="11">
        <v>1111360.21</v>
      </c>
      <c r="E20" s="1">
        <f t="shared" si="0"/>
        <v>0.07812835400146223</v>
      </c>
      <c r="F20" s="11">
        <v>6583580</v>
      </c>
      <c r="G20" s="11">
        <v>523621.64</v>
      </c>
      <c r="H20" s="1">
        <f t="shared" si="1"/>
        <v>0.07953448427755112</v>
      </c>
      <c r="I20" s="2">
        <f t="shared" si="2"/>
        <v>7641220</v>
      </c>
      <c r="J20" s="11">
        <v>5887320</v>
      </c>
      <c r="K20" s="11">
        <v>1753900</v>
      </c>
      <c r="L20" s="2">
        <f t="shared" si="3"/>
        <v>587738.5700000001</v>
      </c>
      <c r="M20" s="1">
        <f t="shared" si="4"/>
        <v>0.07691684966536758</v>
      </c>
      <c r="N20" s="11">
        <v>459504.7</v>
      </c>
      <c r="O20" s="11">
        <v>128233.87</v>
      </c>
      <c r="P20" s="12"/>
      <c r="Q20" s="12"/>
    </row>
    <row r="21" spans="1:17" s="9" customFormat="1" ht="90">
      <c r="A21" s="10" t="s">
        <v>171</v>
      </c>
      <c r="B21" s="10" t="s">
        <v>207</v>
      </c>
      <c r="C21" s="11">
        <v>-1506060</v>
      </c>
      <c r="D21" s="11">
        <v>-169999.07</v>
      </c>
      <c r="E21" s="1">
        <f t="shared" si="0"/>
        <v>0.11287669149967465</v>
      </c>
      <c r="F21" s="11">
        <v>-717040</v>
      </c>
      <c r="G21" s="11">
        <v>-80095.67</v>
      </c>
      <c r="H21" s="1">
        <f t="shared" si="1"/>
        <v>0.1117032104206181</v>
      </c>
      <c r="I21" s="2">
        <f t="shared" si="2"/>
        <v>-789020</v>
      </c>
      <c r="J21" s="11">
        <v>-623490</v>
      </c>
      <c r="K21" s="11">
        <v>-165530</v>
      </c>
      <c r="L21" s="2">
        <f t="shared" si="3"/>
        <v>-89903.4</v>
      </c>
      <c r="M21" s="1">
        <f t="shared" si="4"/>
        <v>0.11394311931256494</v>
      </c>
      <c r="N21" s="11">
        <v>-70288.12</v>
      </c>
      <c r="O21" s="11">
        <v>-19615.28</v>
      </c>
      <c r="P21" s="12"/>
      <c r="Q21" s="12"/>
    </row>
    <row r="22" spans="1:15" s="9" customFormat="1" ht="15">
      <c r="A22" s="10" t="s">
        <v>29</v>
      </c>
      <c r="B22" s="10" t="s">
        <v>130</v>
      </c>
      <c r="C22" s="11">
        <v>16284500</v>
      </c>
      <c r="D22" s="11">
        <v>3498318.44</v>
      </c>
      <c r="E22" s="1">
        <f t="shared" si="0"/>
        <v>0.21482504467438363</v>
      </c>
      <c r="F22" s="11">
        <v>16215000</v>
      </c>
      <c r="G22" s="11">
        <v>3473761.94</v>
      </c>
      <c r="H22" s="1">
        <f t="shared" si="1"/>
        <v>0.2142313869873574</v>
      </c>
      <c r="I22" s="2">
        <f t="shared" si="2"/>
        <v>69500</v>
      </c>
      <c r="J22" s="11">
        <v>0</v>
      </c>
      <c r="K22" s="11">
        <v>69500</v>
      </c>
      <c r="L22" s="2">
        <f t="shared" si="3"/>
        <v>24556.5</v>
      </c>
      <c r="M22" s="1">
        <f t="shared" si="4"/>
        <v>0.35333093525179854</v>
      </c>
      <c r="N22" s="11">
        <v>0</v>
      </c>
      <c r="O22" s="11">
        <v>24556.5</v>
      </c>
    </row>
    <row r="23" spans="1:15" s="9" customFormat="1" ht="30">
      <c r="A23" s="10" t="s">
        <v>129</v>
      </c>
      <c r="B23" s="10" t="s">
        <v>30</v>
      </c>
      <c r="C23" s="11">
        <v>12551500</v>
      </c>
      <c r="D23" s="11">
        <v>741819.92</v>
      </c>
      <c r="E23" s="1">
        <f t="shared" si="0"/>
        <v>0.05910209297693503</v>
      </c>
      <c r="F23" s="11">
        <v>12551500</v>
      </c>
      <c r="G23" s="11">
        <v>741819.92</v>
      </c>
      <c r="H23" s="1">
        <f t="shared" si="1"/>
        <v>0.05910209297693503</v>
      </c>
      <c r="I23" s="2">
        <f t="shared" si="2"/>
        <v>0</v>
      </c>
      <c r="J23" s="11">
        <v>0</v>
      </c>
      <c r="K23" s="11">
        <v>0</v>
      </c>
      <c r="L23" s="2">
        <f t="shared" si="3"/>
        <v>0</v>
      </c>
      <c r="M23" s="1">
        <f t="shared" si="4"/>
      </c>
      <c r="N23" s="11">
        <v>0</v>
      </c>
      <c r="O23" s="11">
        <v>0</v>
      </c>
    </row>
    <row r="24" spans="1:15" s="9" customFormat="1" ht="30">
      <c r="A24" s="10" t="s">
        <v>219</v>
      </c>
      <c r="B24" s="10" t="s">
        <v>157</v>
      </c>
      <c r="C24" s="11">
        <v>8938200</v>
      </c>
      <c r="D24" s="11">
        <v>446109.92</v>
      </c>
      <c r="E24" s="1">
        <f t="shared" si="0"/>
        <v>0.04991048757020429</v>
      </c>
      <c r="F24" s="11">
        <v>8938200</v>
      </c>
      <c r="G24" s="11">
        <v>446109.92</v>
      </c>
      <c r="H24" s="1">
        <f t="shared" si="1"/>
        <v>0.04991048757020429</v>
      </c>
      <c r="I24" s="2">
        <f t="shared" si="2"/>
        <v>0</v>
      </c>
      <c r="J24" s="11">
        <v>0</v>
      </c>
      <c r="K24" s="11">
        <v>0</v>
      </c>
      <c r="L24" s="2">
        <f t="shared" si="3"/>
        <v>0</v>
      </c>
      <c r="M24" s="1">
        <f t="shared" si="4"/>
      </c>
      <c r="N24" s="11">
        <v>0</v>
      </c>
      <c r="O24" s="11">
        <v>0</v>
      </c>
    </row>
    <row r="25" spans="1:15" s="9" customFormat="1" ht="45">
      <c r="A25" s="10" t="s">
        <v>107</v>
      </c>
      <c r="B25" s="10" t="s">
        <v>131</v>
      </c>
      <c r="C25" s="11">
        <v>3613300</v>
      </c>
      <c r="D25" s="11">
        <v>295710</v>
      </c>
      <c r="E25" s="1">
        <f t="shared" si="0"/>
        <v>0.08183931586084743</v>
      </c>
      <c r="F25" s="11">
        <v>3613300</v>
      </c>
      <c r="G25" s="11">
        <v>295710</v>
      </c>
      <c r="H25" s="1">
        <f t="shared" si="1"/>
        <v>0.08183931586084743</v>
      </c>
      <c r="I25" s="2">
        <f t="shared" si="2"/>
        <v>0</v>
      </c>
      <c r="J25" s="11">
        <v>0</v>
      </c>
      <c r="K25" s="11">
        <v>0</v>
      </c>
      <c r="L25" s="2">
        <f t="shared" si="3"/>
        <v>0</v>
      </c>
      <c r="M25" s="1">
        <f t="shared" si="4"/>
      </c>
      <c r="N25" s="11">
        <v>0</v>
      </c>
      <c r="O25" s="11">
        <v>0</v>
      </c>
    </row>
    <row r="26" spans="1:15" s="9" customFormat="1" ht="30">
      <c r="A26" s="10" t="s">
        <v>143</v>
      </c>
      <c r="B26" s="10" t="s">
        <v>55</v>
      </c>
      <c r="C26" s="11">
        <v>3500000</v>
      </c>
      <c r="D26" s="11">
        <v>2176559.37</v>
      </c>
      <c r="E26" s="1">
        <f t="shared" si="0"/>
        <v>0.6218741057142857</v>
      </c>
      <c r="F26" s="11">
        <v>3500000</v>
      </c>
      <c r="G26" s="11">
        <v>2176559.37</v>
      </c>
      <c r="H26" s="1">
        <f t="shared" si="1"/>
        <v>0.6218741057142857</v>
      </c>
      <c r="I26" s="2">
        <f t="shared" si="2"/>
        <v>0</v>
      </c>
      <c r="J26" s="11">
        <v>0</v>
      </c>
      <c r="K26" s="11">
        <v>0</v>
      </c>
      <c r="L26" s="2">
        <f t="shared" si="3"/>
        <v>0</v>
      </c>
      <c r="M26" s="1">
        <f t="shared" si="4"/>
      </c>
      <c r="N26" s="11">
        <v>0</v>
      </c>
      <c r="O26" s="11">
        <v>0</v>
      </c>
    </row>
    <row r="27" spans="1:15" s="9" customFormat="1" ht="15">
      <c r="A27" s="10" t="s">
        <v>202</v>
      </c>
      <c r="B27" s="10" t="s">
        <v>81</v>
      </c>
      <c r="C27" s="11">
        <v>176000</v>
      </c>
      <c r="D27" s="11">
        <v>49113</v>
      </c>
      <c r="E27" s="1">
        <f t="shared" si="0"/>
        <v>0.2790511363636364</v>
      </c>
      <c r="F27" s="11">
        <v>106500</v>
      </c>
      <c r="G27" s="11">
        <v>24556.5</v>
      </c>
      <c r="H27" s="1">
        <f t="shared" si="1"/>
        <v>0.2305774647887324</v>
      </c>
      <c r="I27" s="2">
        <f t="shared" si="2"/>
        <v>69500</v>
      </c>
      <c r="J27" s="11">
        <v>0</v>
      </c>
      <c r="K27" s="11">
        <v>69500</v>
      </c>
      <c r="L27" s="2">
        <f t="shared" si="3"/>
        <v>24556.5</v>
      </c>
      <c r="M27" s="1">
        <f t="shared" si="4"/>
        <v>0.35333093525179854</v>
      </c>
      <c r="N27" s="11">
        <v>0</v>
      </c>
      <c r="O27" s="11">
        <v>24556.5</v>
      </c>
    </row>
    <row r="28" spans="1:15" s="9" customFormat="1" ht="30">
      <c r="A28" s="10" t="s">
        <v>182</v>
      </c>
      <c r="B28" s="10" t="s">
        <v>4</v>
      </c>
      <c r="C28" s="11">
        <v>57000</v>
      </c>
      <c r="D28" s="11">
        <v>530826.15</v>
      </c>
      <c r="E28" s="1">
        <f t="shared" si="0"/>
        <v>9.31273947368421</v>
      </c>
      <c r="F28" s="11">
        <v>57000</v>
      </c>
      <c r="G28" s="11">
        <v>530826.15</v>
      </c>
      <c r="H28" s="1">
        <f t="shared" si="1"/>
        <v>9.31273947368421</v>
      </c>
      <c r="I28" s="2">
        <f t="shared" si="2"/>
        <v>0</v>
      </c>
      <c r="J28" s="11">
        <v>0</v>
      </c>
      <c r="K28" s="11">
        <v>0</v>
      </c>
      <c r="L28" s="2">
        <f t="shared" si="3"/>
        <v>0</v>
      </c>
      <c r="M28" s="1">
        <f t="shared" si="4"/>
      </c>
      <c r="N28" s="11">
        <v>0</v>
      </c>
      <c r="O28" s="11">
        <v>0</v>
      </c>
    </row>
    <row r="29" spans="1:15" s="9" customFormat="1" ht="15">
      <c r="A29" s="10" t="s">
        <v>195</v>
      </c>
      <c r="B29" s="10" t="s">
        <v>118</v>
      </c>
      <c r="C29" s="11">
        <v>15164000</v>
      </c>
      <c r="D29" s="11">
        <v>2673411.66</v>
      </c>
      <c r="E29" s="1">
        <f t="shared" si="0"/>
        <v>0.1762998984436824</v>
      </c>
      <c r="F29" s="11">
        <v>122000</v>
      </c>
      <c r="G29" s="11">
        <v>981.03</v>
      </c>
      <c r="H29" s="1">
        <f t="shared" si="1"/>
        <v>0.008041229508196721</v>
      </c>
      <c r="I29" s="2">
        <f t="shared" si="2"/>
        <v>15042000</v>
      </c>
      <c r="J29" s="11">
        <v>14345200</v>
      </c>
      <c r="K29" s="11">
        <v>696800</v>
      </c>
      <c r="L29" s="2">
        <f t="shared" si="3"/>
        <v>2672430.63</v>
      </c>
      <c r="M29" s="1">
        <f t="shared" si="4"/>
        <v>0.17766458117271638</v>
      </c>
      <c r="N29" s="11">
        <v>2533132.77</v>
      </c>
      <c r="O29" s="11">
        <v>139297.86</v>
      </c>
    </row>
    <row r="30" spans="1:15" s="9" customFormat="1" ht="15">
      <c r="A30" s="10" t="s">
        <v>14</v>
      </c>
      <c r="B30" s="10" t="s">
        <v>23</v>
      </c>
      <c r="C30" s="11">
        <v>4313800</v>
      </c>
      <c r="D30" s="11">
        <v>708825.57</v>
      </c>
      <c r="E30" s="1">
        <f t="shared" si="0"/>
        <v>0.16431581668134823</v>
      </c>
      <c r="F30" s="11">
        <v>52000</v>
      </c>
      <c r="G30" s="11">
        <v>583.8</v>
      </c>
      <c r="H30" s="1">
        <f t="shared" si="1"/>
        <v>0.011226923076923075</v>
      </c>
      <c r="I30" s="2">
        <f t="shared" si="2"/>
        <v>4261800</v>
      </c>
      <c r="J30" s="11">
        <v>4205200</v>
      </c>
      <c r="K30" s="11">
        <v>56600</v>
      </c>
      <c r="L30" s="2">
        <f t="shared" si="3"/>
        <v>708241.7699999999</v>
      </c>
      <c r="M30" s="1">
        <f t="shared" si="4"/>
        <v>0.1661837181472617</v>
      </c>
      <c r="N30" s="11">
        <v>683643.44</v>
      </c>
      <c r="O30" s="11">
        <v>24598.33</v>
      </c>
    </row>
    <row r="31" spans="1:15" s="9" customFormat="1" ht="15">
      <c r="A31" s="10" t="s">
        <v>133</v>
      </c>
      <c r="B31" s="10" t="s">
        <v>102</v>
      </c>
      <c r="C31" s="11">
        <v>10850200</v>
      </c>
      <c r="D31" s="11">
        <v>1964586.09</v>
      </c>
      <c r="E31" s="1">
        <f t="shared" si="0"/>
        <v>0.18106450480175482</v>
      </c>
      <c r="F31" s="11">
        <v>70000</v>
      </c>
      <c r="G31" s="11">
        <v>397.23</v>
      </c>
      <c r="H31" s="1">
        <f t="shared" si="1"/>
        <v>0.005674714285714286</v>
      </c>
      <c r="I31" s="2">
        <f t="shared" si="2"/>
        <v>10780200</v>
      </c>
      <c r="J31" s="11">
        <v>10140000</v>
      </c>
      <c r="K31" s="11">
        <v>640200</v>
      </c>
      <c r="L31" s="2">
        <f t="shared" si="3"/>
        <v>1964188.86</v>
      </c>
      <c r="M31" s="1">
        <f t="shared" si="4"/>
        <v>0.18220337841598486</v>
      </c>
      <c r="N31" s="11">
        <v>1849489.33</v>
      </c>
      <c r="O31" s="11">
        <v>114699.53</v>
      </c>
    </row>
    <row r="32" spans="1:15" s="9" customFormat="1" ht="15">
      <c r="A32" s="10" t="s">
        <v>1</v>
      </c>
      <c r="B32" s="10" t="s">
        <v>64</v>
      </c>
      <c r="C32" s="11">
        <v>8943900</v>
      </c>
      <c r="D32" s="11">
        <v>1824580.76</v>
      </c>
      <c r="E32" s="1">
        <f t="shared" si="0"/>
        <v>0.20400281309048626</v>
      </c>
      <c r="F32" s="11">
        <v>2000</v>
      </c>
      <c r="G32" s="11">
        <v>0</v>
      </c>
      <c r="H32" s="1">
        <f t="shared" si="1"/>
        <v>0</v>
      </c>
      <c r="I32" s="2">
        <f t="shared" si="2"/>
        <v>8941900</v>
      </c>
      <c r="J32" s="11">
        <v>8370000</v>
      </c>
      <c r="K32" s="11">
        <v>571900</v>
      </c>
      <c r="L32" s="2">
        <f t="shared" si="3"/>
        <v>1824580.76</v>
      </c>
      <c r="M32" s="1">
        <f t="shared" si="4"/>
        <v>0.20404844160637</v>
      </c>
      <c r="N32" s="11">
        <v>1725676.32</v>
      </c>
      <c r="O32" s="11">
        <v>98904.44</v>
      </c>
    </row>
    <row r="33" spans="1:15" s="9" customFormat="1" ht="15">
      <c r="A33" s="10" t="s">
        <v>212</v>
      </c>
      <c r="B33" s="10" t="s">
        <v>78</v>
      </c>
      <c r="C33" s="11">
        <v>1906300</v>
      </c>
      <c r="D33" s="11">
        <v>140005.33</v>
      </c>
      <c r="E33" s="1">
        <f t="shared" si="0"/>
        <v>0.07344349262970151</v>
      </c>
      <c r="F33" s="11">
        <v>68000</v>
      </c>
      <c r="G33" s="11">
        <v>397.23</v>
      </c>
      <c r="H33" s="1">
        <f t="shared" si="1"/>
        <v>0.0058416176470588235</v>
      </c>
      <c r="I33" s="2">
        <f t="shared" si="2"/>
        <v>1838300</v>
      </c>
      <c r="J33" s="11">
        <v>1770000</v>
      </c>
      <c r="K33" s="11">
        <v>68300</v>
      </c>
      <c r="L33" s="2">
        <f t="shared" si="3"/>
        <v>139608.1</v>
      </c>
      <c r="M33" s="1">
        <f t="shared" si="4"/>
        <v>0.07594413316651254</v>
      </c>
      <c r="N33" s="11">
        <v>123813.01</v>
      </c>
      <c r="O33" s="11">
        <v>15795.09</v>
      </c>
    </row>
    <row r="34" spans="1:15" s="9" customFormat="1" ht="15">
      <c r="A34" s="10" t="s">
        <v>116</v>
      </c>
      <c r="B34" s="10" t="s">
        <v>95</v>
      </c>
      <c r="C34" s="11">
        <v>3313600</v>
      </c>
      <c r="D34" s="11">
        <v>417463.16</v>
      </c>
      <c r="E34" s="1">
        <f t="shared" si="0"/>
        <v>0.12598477788507967</v>
      </c>
      <c r="F34" s="11">
        <v>3247000</v>
      </c>
      <c r="G34" s="11">
        <v>412113.16</v>
      </c>
      <c r="H34" s="1">
        <f t="shared" si="1"/>
        <v>0.1269212072682476</v>
      </c>
      <c r="I34" s="2">
        <f t="shared" si="2"/>
        <v>66600</v>
      </c>
      <c r="J34" s="11">
        <v>30000</v>
      </c>
      <c r="K34" s="11">
        <v>36600</v>
      </c>
      <c r="L34" s="2">
        <f t="shared" si="3"/>
        <v>5350</v>
      </c>
      <c r="M34" s="1">
        <f t="shared" si="4"/>
        <v>0.08033033033033032</v>
      </c>
      <c r="N34" s="11">
        <v>4900</v>
      </c>
      <c r="O34" s="11">
        <v>450</v>
      </c>
    </row>
    <row r="35" spans="1:15" s="9" customFormat="1" ht="30">
      <c r="A35" s="10" t="s">
        <v>140</v>
      </c>
      <c r="B35" s="10" t="s">
        <v>105</v>
      </c>
      <c r="C35" s="11">
        <v>2662000</v>
      </c>
      <c r="D35" s="11">
        <v>282113.16</v>
      </c>
      <c r="E35" s="1">
        <f t="shared" si="0"/>
        <v>0.10597789631855746</v>
      </c>
      <c r="F35" s="11">
        <v>2662000</v>
      </c>
      <c r="G35" s="11">
        <v>282113.16</v>
      </c>
      <c r="H35" s="1">
        <f t="shared" si="1"/>
        <v>0.10597789631855746</v>
      </c>
      <c r="I35" s="2">
        <f t="shared" si="2"/>
        <v>0</v>
      </c>
      <c r="J35" s="11">
        <v>0</v>
      </c>
      <c r="K35" s="11">
        <v>0</v>
      </c>
      <c r="L35" s="2">
        <f t="shared" si="3"/>
        <v>0</v>
      </c>
      <c r="M35" s="1">
        <f t="shared" si="4"/>
      </c>
      <c r="N35" s="11">
        <v>0</v>
      </c>
      <c r="O35" s="11">
        <v>0</v>
      </c>
    </row>
    <row r="36" spans="1:15" s="9" customFormat="1" ht="45">
      <c r="A36" s="10" t="s">
        <v>7</v>
      </c>
      <c r="B36" s="10" t="s">
        <v>56</v>
      </c>
      <c r="C36" s="11">
        <v>66600</v>
      </c>
      <c r="D36" s="11">
        <v>5350</v>
      </c>
      <c r="E36" s="1">
        <f t="shared" si="0"/>
        <v>0.08033033033033032</v>
      </c>
      <c r="F36" s="11">
        <v>0</v>
      </c>
      <c r="G36" s="11">
        <v>0</v>
      </c>
      <c r="H36" s="1">
        <f t="shared" si="1"/>
      </c>
      <c r="I36" s="2">
        <f t="shared" si="2"/>
        <v>66600</v>
      </c>
      <c r="J36" s="11">
        <v>30000</v>
      </c>
      <c r="K36" s="11">
        <v>36600</v>
      </c>
      <c r="L36" s="2">
        <f t="shared" si="3"/>
        <v>5350</v>
      </c>
      <c r="M36" s="1">
        <f t="shared" si="4"/>
        <v>0.08033033033033032</v>
      </c>
      <c r="N36" s="11">
        <v>4900</v>
      </c>
      <c r="O36" s="11">
        <v>450</v>
      </c>
    </row>
    <row r="37" spans="1:15" s="9" customFormat="1" ht="45">
      <c r="A37" s="10" t="s">
        <v>173</v>
      </c>
      <c r="B37" s="10" t="s">
        <v>5</v>
      </c>
      <c r="C37" s="11">
        <v>585000</v>
      </c>
      <c r="D37" s="11">
        <v>130000</v>
      </c>
      <c r="E37" s="1">
        <f t="shared" si="0"/>
        <v>0.2222222222222222</v>
      </c>
      <c r="F37" s="11">
        <v>585000</v>
      </c>
      <c r="G37" s="11">
        <v>130000</v>
      </c>
      <c r="H37" s="1">
        <f t="shared" si="1"/>
        <v>0.2222222222222222</v>
      </c>
      <c r="I37" s="2">
        <f t="shared" si="2"/>
        <v>0</v>
      </c>
      <c r="J37" s="11">
        <v>0</v>
      </c>
      <c r="K37" s="11">
        <v>0</v>
      </c>
      <c r="L37" s="2">
        <f t="shared" si="3"/>
        <v>0</v>
      </c>
      <c r="M37" s="1">
        <f t="shared" si="4"/>
      </c>
      <c r="N37" s="11">
        <v>0</v>
      </c>
      <c r="O37" s="11">
        <v>0</v>
      </c>
    </row>
    <row r="38" spans="1:15" s="9" customFormat="1" ht="75">
      <c r="A38" s="10" t="s">
        <v>160</v>
      </c>
      <c r="B38" s="10" t="s">
        <v>150</v>
      </c>
      <c r="C38" s="11">
        <v>585000</v>
      </c>
      <c r="D38" s="11">
        <v>130000</v>
      </c>
      <c r="E38" s="1">
        <f t="shared" si="0"/>
        <v>0.2222222222222222</v>
      </c>
      <c r="F38" s="11">
        <v>585000</v>
      </c>
      <c r="G38" s="11">
        <v>130000</v>
      </c>
      <c r="H38" s="1">
        <f t="shared" si="1"/>
        <v>0.2222222222222222</v>
      </c>
      <c r="I38" s="2">
        <f t="shared" si="2"/>
        <v>0</v>
      </c>
      <c r="J38" s="11">
        <v>0</v>
      </c>
      <c r="K38" s="11">
        <v>0</v>
      </c>
      <c r="L38" s="2">
        <f t="shared" si="3"/>
        <v>0</v>
      </c>
      <c r="M38" s="1">
        <f t="shared" si="4"/>
      </c>
      <c r="N38" s="11">
        <v>0</v>
      </c>
      <c r="O38" s="11">
        <v>0</v>
      </c>
    </row>
    <row r="39" spans="1:15" s="9" customFormat="1" ht="45">
      <c r="A39" s="10" t="s">
        <v>33</v>
      </c>
      <c r="B39" s="10" t="s">
        <v>119</v>
      </c>
      <c r="C39" s="11">
        <v>60689730.77</v>
      </c>
      <c r="D39" s="11">
        <v>5994765.93</v>
      </c>
      <c r="E39" s="1">
        <f t="shared" si="0"/>
        <v>0.09877727012365192</v>
      </c>
      <c r="F39" s="11">
        <v>42589780.07</v>
      </c>
      <c r="G39" s="11">
        <v>3698962.55</v>
      </c>
      <c r="H39" s="1">
        <f t="shared" si="1"/>
        <v>0.08685094273603747</v>
      </c>
      <c r="I39" s="2">
        <f t="shared" si="2"/>
        <v>18099950.7</v>
      </c>
      <c r="J39" s="11">
        <v>17886700</v>
      </c>
      <c r="K39" s="11">
        <v>213250.7</v>
      </c>
      <c r="L39" s="2">
        <f t="shared" si="3"/>
        <v>2295803.3800000004</v>
      </c>
      <c r="M39" s="1">
        <f t="shared" si="4"/>
        <v>0.12684031122803005</v>
      </c>
      <c r="N39" s="11">
        <v>2295752.68</v>
      </c>
      <c r="O39" s="11">
        <v>50.7</v>
      </c>
    </row>
    <row r="40" spans="1:15" s="9" customFormat="1" ht="105">
      <c r="A40" s="10" t="s">
        <v>142</v>
      </c>
      <c r="B40" s="10" t="s">
        <v>177</v>
      </c>
      <c r="C40" s="11">
        <v>57435980.07</v>
      </c>
      <c r="D40" s="11">
        <v>5579258.34</v>
      </c>
      <c r="E40" s="1">
        <f t="shared" si="0"/>
        <v>0.09713873312861186</v>
      </c>
      <c r="F40" s="11">
        <v>42239780.07</v>
      </c>
      <c r="G40" s="11">
        <v>3693120.4</v>
      </c>
      <c r="H40" s="1">
        <f t="shared" si="1"/>
        <v>0.08743228288309599</v>
      </c>
      <c r="I40" s="2">
        <f t="shared" si="2"/>
        <v>15196200</v>
      </c>
      <c r="J40" s="11">
        <v>14983000</v>
      </c>
      <c r="K40" s="11">
        <v>213200</v>
      </c>
      <c r="L40" s="2">
        <f t="shared" si="3"/>
        <v>1886137.94</v>
      </c>
      <c r="M40" s="1">
        <f t="shared" si="4"/>
        <v>0.12411905213145391</v>
      </c>
      <c r="N40" s="11">
        <v>1886137.94</v>
      </c>
      <c r="O40" s="11">
        <v>0</v>
      </c>
    </row>
    <row r="41" spans="1:15" s="9" customFormat="1" ht="75">
      <c r="A41" s="10" t="s">
        <v>179</v>
      </c>
      <c r="B41" s="10" t="s">
        <v>193</v>
      </c>
      <c r="C41" s="11">
        <v>52931042.22</v>
      </c>
      <c r="D41" s="11">
        <v>5222810.14</v>
      </c>
      <c r="E41" s="1">
        <f t="shared" si="0"/>
        <v>0.09867196867751378</v>
      </c>
      <c r="F41" s="11">
        <v>37948042.22</v>
      </c>
      <c r="G41" s="11">
        <v>3336672.2</v>
      </c>
      <c r="H41" s="1">
        <f t="shared" si="1"/>
        <v>0.08792738715362376</v>
      </c>
      <c r="I41" s="2">
        <f t="shared" si="2"/>
        <v>14983000</v>
      </c>
      <c r="J41" s="11">
        <v>14983000</v>
      </c>
      <c r="K41" s="11">
        <v>0</v>
      </c>
      <c r="L41" s="2">
        <f t="shared" si="3"/>
        <v>1886137.94</v>
      </c>
      <c r="M41" s="1">
        <f t="shared" si="4"/>
        <v>0.12588519922578922</v>
      </c>
      <c r="N41" s="11">
        <v>1886137.94</v>
      </c>
      <c r="O41" s="11">
        <v>0</v>
      </c>
    </row>
    <row r="42" spans="1:15" s="9" customFormat="1" ht="90">
      <c r="A42" s="10" t="s">
        <v>92</v>
      </c>
      <c r="B42" s="10" t="s">
        <v>169</v>
      </c>
      <c r="C42" s="11">
        <v>762941</v>
      </c>
      <c r="D42" s="11">
        <v>235600.87</v>
      </c>
      <c r="E42" s="1">
        <f t="shared" si="0"/>
        <v>0.3088061462157624</v>
      </c>
      <c r="F42" s="11">
        <v>549741</v>
      </c>
      <c r="G42" s="11">
        <v>235600.87</v>
      </c>
      <c r="H42" s="1">
        <f t="shared" si="1"/>
        <v>0.4285670342943313</v>
      </c>
      <c r="I42" s="2">
        <f t="shared" si="2"/>
        <v>213200</v>
      </c>
      <c r="J42" s="11">
        <v>0</v>
      </c>
      <c r="K42" s="11">
        <v>213200</v>
      </c>
      <c r="L42" s="2">
        <f t="shared" si="3"/>
        <v>0</v>
      </c>
      <c r="M42" s="1">
        <f t="shared" si="4"/>
        <v>0</v>
      </c>
      <c r="N42" s="11">
        <v>0</v>
      </c>
      <c r="O42" s="11">
        <v>0</v>
      </c>
    </row>
    <row r="43" spans="1:15" s="9" customFormat="1" ht="45">
      <c r="A43" s="10" t="s">
        <v>13</v>
      </c>
      <c r="B43" s="10" t="s">
        <v>120</v>
      </c>
      <c r="C43" s="11">
        <v>3741996.85</v>
      </c>
      <c r="D43" s="11">
        <v>120847.33</v>
      </c>
      <c r="E43" s="1">
        <f t="shared" si="0"/>
        <v>0.03229487753310108</v>
      </c>
      <c r="F43" s="11">
        <v>3741996.85</v>
      </c>
      <c r="G43" s="11">
        <v>120847.33</v>
      </c>
      <c r="H43" s="1">
        <f t="shared" si="1"/>
        <v>0.03229487753310108</v>
      </c>
      <c r="I43" s="2">
        <f t="shared" si="2"/>
        <v>0</v>
      </c>
      <c r="J43" s="11">
        <v>0</v>
      </c>
      <c r="K43" s="11">
        <v>0</v>
      </c>
      <c r="L43" s="2">
        <f t="shared" si="3"/>
        <v>0</v>
      </c>
      <c r="M43" s="1">
        <f t="shared" si="4"/>
      </c>
      <c r="N43" s="11">
        <v>0</v>
      </c>
      <c r="O43" s="11">
        <v>0</v>
      </c>
    </row>
    <row r="44" spans="1:15" s="9" customFormat="1" ht="45">
      <c r="A44" s="10" t="s">
        <v>360</v>
      </c>
      <c r="B44" s="10" t="s">
        <v>361</v>
      </c>
      <c r="C44" s="11">
        <v>50.7</v>
      </c>
      <c r="D44" s="11">
        <v>50.7</v>
      </c>
      <c r="E44" s="1">
        <f t="shared" si="0"/>
        <v>1</v>
      </c>
      <c r="F44" s="11">
        <v>0</v>
      </c>
      <c r="G44" s="11">
        <v>0</v>
      </c>
      <c r="H44" s="1">
        <f t="shared" si="1"/>
      </c>
      <c r="I44" s="2">
        <f t="shared" si="2"/>
        <v>50.7</v>
      </c>
      <c r="J44" s="11">
        <v>0</v>
      </c>
      <c r="K44" s="11">
        <v>50.7</v>
      </c>
      <c r="L44" s="2">
        <f t="shared" si="3"/>
        <v>50.7</v>
      </c>
      <c r="M44" s="1">
        <f t="shared" si="4"/>
        <v>1</v>
      </c>
      <c r="N44" s="11">
        <v>0</v>
      </c>
      <c r="O44" s="11">
        <v>50.7</v>
      </c>
    </row>
    <row r="45" spans="1:15" s="9" customFormat="1" ht="45">
      <c r="A45" s="10" t="s">
        <v>362</v>
      </c>
      <c r="B45" s="10" t="s">
        <v>363</v>
      </c>
      <c r="C45" s="11">
        <v>50.7</v>
      </c>
      <c r="D45" s="11">
        <v>50.7</v>
      </c>
      <c r="E45" s="1">
        <f t="shared" si="0"/>
        <v>1</v>
      </c>
      <c r="F45" s="11">
        <v>0</v>
      </c>
      <c r="G45" s="11">
        <v>0</v>
      </c>
      <c r="H45" s="1">
        <f t="shared" si="1"/>
      </c>
      <c r="I45" s="2">
        <f t="shared" si="2"/>
        <v>50.7</v>
      </c>
      <c r="J45" s="11">
        <v>0</v>
      </c>
      <c r="K45" s="11">
        <v>50.7</v>
      </c>
      <c r="L45" s="2">
        <f t="shared" si="3"/>
        <v>50.7</v>
      </c>
      <c r="M45" s="1">
        <f t="shared" si="4"/>
        <v>1</v>
      </c>
      <c r="N45" s="11">
        <v>0</v>
      </c>
      <c r="O45" s="11">
        <v>50.7</v>
      </c>
    </row>
    <row r="46" spans="1:15" s="9" customFormat="1" ht="75">
      <c r="A46" s="10" t="s">
        <v>346</v>
      </c>
      <c r="B46" s="10" t="s">
        <v>347</v>
      </c>
      <c r="C46" s="11">
        <v>0</v>
      </c>
      <c r="D46" s="11">
        <v>5358.21</v>
      </c>
      <c r="E46" s="1">
        <f t="shared" si="0"/>
      </c>
      <c r="F46" s="11">
        <v>0</v>
      </c>
      <c r="G46" s="11">
        <v>5358.21</v>
      </c>
      <c r="H46" s="1">
        <f t="shared" si="1"/>
      </c>
      <c r="I46" s="2">
        <f t="shared" si="2"/>
        <v>0</v>
      </c>
      <c r="J46" s="11">
        <v>0</v>
      </c>
      <c r="K46" s="11">
        <v>0</v>
      </c>
      <c r="L46" s="2">
        <f t="shared" si="3"/>
        <v>0</v>
      </c>
      <c r="M46" s="1">
        <f t="shared" si="4"/>
      </c>
      <c r="N46" s="11">
        <v>0</v>
      </c>
      <c r="O46" s="11">
        <v>0</v>
      </c>
    </row>
    <row r="47" spans="1:15" s="9" customFormat="1" ht="75">
      <c r="A47" s="10" t="s">
        <v>364</v>
      </c>
      <c r="B47" s="10" t="s">
        <v>365</v>
      </c>
      <c r="C47" s="11">
        <v>0</v>
      </c>
      <c r="D47" s="11">
        <v>215.72</v>
      </c>
      <c r="E47" s="1">
        <f t="shared" si="0"/>
      </c>
      <c r="F47" s="11">
        <v>0</v>
      </c>
      <c r="G47" s="11">
        <v>215.72</v>
      </c>
      <c r="H47" s="1">
        <f t="shared" si="1"/>
      </c>
      <c r="I47" s="2">
        <f t="shared" si="2"/>
        <v>0</v>
      </c>
      <c r="J47" s="11">
        <v>0</v>
      </c>
      <c r="K47" s="11">
        <v>0</v>
      </c>
      <c r="L47" s="2">
        <f t="shared" si="3"/>
        <v>0</v>
      </c>
      <c r="M47" s="1">
        <f t="shared" si="4"/>
      </c>
      <c r="N47" s="11">
        <v>0</v>
      </c>
      <c r="O47" s="11">
        <v>0</v>
      </c>
    </row>
    <row r="48" spans="1:15" s="9" customFormat="1" ht="120">
      <c r="A48" s="10" t="s">
        <v>348</v>
      </c>
      <c r="B48" s="10" t="s">
        <v>349</v>
      </c>
      <c r="C48" s="11">
        <v>0</v>
      </c>
      <c r="D48" s="11">
        <v>5142.49</v>
      </c>
      <c r="E48" s="1">
        <f t="shared" si="0"/>
      </c>
      <c r="F48" s="11">
        <v>0</v>
      </c>
      <c r="G48" s="11">
        <v>5142.49</v>
      </c>
      <c r="H48" s="1">
        <f t="shared" si="1"/>
      </c>
      <c r="I48" s="2">
        <f t="shared" si="2"/>
        <v>0</v>
      </c>
      <c r="J48" s="11">
        <v>0</v>
      </c>
      <c r="K48" s="11">
        <v>0</v>
      </c>
      <c r="L48" s="2">
        <f t="shared" si="3"/>
        <v>0</v>
      </c>
      <c r="M48" s="1">
        <f t="shared" si="4"/>
      </c>
      <c r="N48" s="11">
        <v>0</v>
      </c>
      <c r="O48" s="11">
        <v>0</v>
      </c>
    </row>
    <row r="49" spans="1:15" s="9" customFormat="1" ht="30">
      <c r="A49" s="10" t="s">
        <v>94</v>
      </c>
      <c r="B49" s="10" t="s">
        <v>132</v>
      </c>
      <c r="C49" s="11">
        <v>350000</v>
      </c>
      <c r="D49" s="11">
        <v>0</v>
      </c>
      <c r="E49" s="1">
        <f t="shared" si="0"/>
        <v>0</v>
      </c>
      <c r="F49" s="11">
        <v>350000</v>
      </c>
      <c r="G49" s="11">
        <v>0</v>
      </c>
      <c r="H49" s="1">
        <f t="shared" si="1"/>
        <v>0</v>
      </c>
      <c r="I49" s="2">
        <f t="shared" si="2"/>
        <v>0</v>
      </c>
      <c r="J49" s="11">
        <v>0</v>
      </c>
      <c r="K49" s="11">
        <v>0</v>
      </c>
      <c r="L49" s="2">
        <f t="shared" si="3"/>
        <v>0</v>
      </c>
      <c r="M49" s="1">
        <f t="shared" si="4"/>
      </c>
      <c r="N49" s="11">
        <v>0</v>
      </c>
      <c r="O49" s="11">
        <v>0</v>
      </c>
    </row>
    <row r="50" spans="1:15" s="9" customFormat="1" ht="60">
      <c r="A50" s="10" t="s">
        <v>104</v>
      </c>
      <c r="B50" s="10" t="s">
        <v>144</v>
      </c>
      <c r="C50" s="11">
        <v>350000</v>
      </c>
      <c r="D50" s="11">
        <v>0</v>
      </c>
      <c r="E50" s="1">
        <f t="shared" si="0"/>
        <v>0</v>
      </c>
      <c r="F50" s="11">
        <v>350000</v>
      </c>
      <c r="G50" s="11">
        <v>0</v>
      </c>
      <c r="H50" s="1">
        <f t="shared" si="1"/>
        <v>0</v>
      </c>
      <c r="I50" s="2">
        <f t="shared" si="2"/>
        <v>0</v>
      </c>
      <c r="J50" s="11">
        <v>0</v>
      </c>
      <c r="K50" s="11">
        <v>0</v>
      </c>
      <c r="L50" s="2">
        <f t="shared" si="3"/>
        <v>0</v>
      </c>
      <c r="M50" s="1">
        <f t="shared" si="4"/>
      </c>
      <c r="N50" s="11">
        <v>0</v>
      </c>
      <c r="O50" s="11">
        <v>0</v>
      </c>
    </row>
    <row r="51" spans="1:15" s="9" customFormat="1" ht="90">
      <c r="A51" s="10" t="s">
        <v>60</v>
      </c>
      <c r="B51" s="10" t="s">
        <v>72</v>
      </c>
      <c r="C51" s="11">
        <v>2903700</v>
      </c>
      <c r="D51" s="11">
        <v>410098.68</v>
      </c>
      <c r="E51" s="1">
        <f t="shared" si="0"/>
        <v>0.14123314391982641</v>
      </c>
      <c r="F51" s="11">
        <v>0</v>
      </c>
      <c r="G51" s="11">
        <v>483.94</v>
      </c>
      <c r="H51" s="1">
        <f t="shared" si="1"/>
      </c>
      <c r="I51" s="2">
        <f t="shared" si="2"/>
        <v>2903700</v>
      </c>
      <c r="J51" s="11">
        <v>2903700</v>
      </c>
      <c r="K51" s="11">
        <v>0</v>
      </c>
      <c r="L51" s="2">
        <f t="shared" si="3"/>
        <v>409614.74</v>
      </c>
      <c r="M51" s="1">
        <f t="shared" si="4"/>
        <v>0.1410664806970417</v>
      </c>
      <c r="N51" s="11">
        <v>409614.74</v>
      </c>
      <c r="O51" s="11">
        <v>0</v>
      </c>
    </row>
    <row r="52" spans="1:15" s="9" customFormat="1" ht="90">
      <c r="A52" s="10" t="s">
        <v>51</v>
      </c>
      <c r="B52" s="10" t="s">
        <v>57</v>
      </c>
      <c r="C52" s="11">
        <v>2903700</v>
      </c>
      <c r="D52" s="11">
        <v>410098.68</v>
      </c>
      <c r="E52" s="1">
        <f t="shared" si="0"/>
        <v>0.14123314391982641</v>
      </c>
      <c r="F52" s="11">
        <v>0</v>
      </c>
      <c r="G52" s="11">
        <v>483.94</v>
      </c>
      <c r="H52" s="1">
        <f t="shared" si="1"/>
      </c>
      <c r="I52" s="2">
        <f t="shared" si="2"/>
        <v>2903700</v>
      </c>
      <c r="J52" s="11">
        <v>2903700</v>
      </c>
      <c r="K52" s="11">
        <v>0</v>
      </c>
      <c r="L52" s="2">
        <f t="shared" si="3"/>
        <v>409614.74</v>
      </c>
      <c r="M52" s="1">
        <f t="shared" si="4"/>
        <v>0.1410664806970417</v>
      </c>
      <c r="N52" s="11">
        <v>409614.74</v>
      </c>
      <c r="O52" s="11">
        <v>0</v>
      </c>
    </row>
    <row r="53" spans="1:15" s="9" customFormat="1" ht="30">
      <c r="A53" s="10" t="s">
        <v>84</v>
      </c>
      <c r="B53" s="10" t="s">
        <v>161</v>
      </c>
      <c r="C53" s="11">
        <v>11332600</v>
      </c>
      <c r="D53" s="11">
        <v>213999.94</v>
      </c>
      <c r="E53" s="1">
        <f t="shared" si="0"/>
        <v>0.018883569525086918</v>
      </c>
      <c r="F53" s="11">
        <v>11332600</v>
      </c>
      <c r="G53" s="11">
        <v>213999.94</v>
      </c>
      <c r="H53" s="1">
        <f t="shared" si="1"/>
        <v>0.018883569525086918</v>
      </c>
      <c r="I53" s="2">
        <f t="shared" si="2"/>
        <v>0</v>
      </c>
      <c r="J53" s="11">
        <v>0</v>
      </c>
      <c r="K53" s="11">
        <v>0</v>
      </c>
      <c r="L53" s="2">
        <f t="shared" si="3"/>
        <v>0</v>
      </c>
      <c r="M53" s="1">
        <f t="shared" si="4"/>
      </c>
      <c r="N53" s="11">
        <v>0</v>
      </c>
      <c r="O53" s="11">
        <v>0</v>
      </c>
    </row>
    <row r="54" spans="1:15" s="9" customFormat="1" ht="15">
      <c r="A54" s="10" t="s">
        <v>44</v>
      </c>
      <c r="B54" s="10" t="s">
        <v>188</v>
      </c>
      <c r="C54" s="11">
        <v>11332600</v>
      </c>
      <c r="D54" s="11">
        <v>213999.94</v>
      </c>
      <c r="E54" s="1">
        <f t="shared" si="0"/>
        <v>0.018883569525086918</v>
      </c>
      <c r="F54" s="11">
        <v>11332600</v>
      </c>
      <c r="G54" s="11">
        <v>213999.94</v>
      </c>
      <c r="H54" s="1">
        <f t="shared" si="1"/>
        <v>0.018883569525086918</v>
      </c>
      <c r="I54" s="2">
        <f t="shared" si="2"/>
        <v>0</v>
      </c>
      <c r="J54" s="11">
        <v>0</v>
      </c>
      <c r="K54" s="11">
        <v>0</v>
      </c>
      <c r="L54" s="2">
        <f t="shared" si="3"/>
        <v>0</v>
      </c>
      <c r="M54" s="1">
        <f t="shared" si="4"/>
      </c>
      <c r="N54" s="11">
        <v>0</v>
      </c>
      <c r="O54" s="11">
        <v>0</v>
      </c>
    </row>
    <row r="55" spans="1:15" s="9" customFormat="1" ht="30">
      <c r="A55" s="10" t="s">
        <v>216</v>
      </c>
      <c r="B55" s="10" t="s">
        <v>127</v>
      </c>
      <c r="C55" s="11">
        <v>1083000</v>
      </c>
      <c r="D55" s="11">
        <v>75094.17</v>
      </c>
      <c r="E55" s="1">
        <f t="shared" si="0"/>
        <v>0.06933903047091412</v>
      </c>
      <c r="F55" s="11">
        <v>1083000</v>
      </c>
      <c r="G55" s="11">
        <v>75094.17</v>
      </c>
      <c r="H55" s="1">
        <f t="shared" si="1"/>
        <v>0.06933903047091412</v>
      </c>
      <c r="I55" s="2">
        <f t="shared" si="2"/>
        <v>0</v>
      </c>
      <c r="J55" s="11">
        <v>0</v>
      </c>
      <c r="K55" s="11">
        <v>0</v>
      </c>
      <c r="L55" s="2">
        <f t="shared" si="3"/>
        <v>0</v>
      </c>
      <c r="M55" s="1">
        <f t="shared" si="4"/>
      </c>
      <c r="N55" s="11">
        <v>0</v>
      </c>
      <c r="O55" s="11">
        <v>0</v>
      </c>
    </row>
    <row r="56" spans="1:15" s="9" customFormat="1" ht="30">
      <c r="A56" s="10" t="s">
        <v>275</v>
      </c>
      <c r="B56" s="10" t="s">
        <v>148</v>
      </c>
      <c r="C56" s="11">
        <v>39286570</v>
      </c>
      <c r="D56" s="11">
        <v>5588152.07</v>
      </c>
      <c r="E56" s="1">
        <f t="shared" si="0"/>
        <v>0.14224077261008025</v>
      </c>
      <c r="F56" s="11">
        <v>36920270</v>
      </c>
      <c r="G56" s="11">
        <v>5561905.02</v>
      </c>
      <c r="H56" s="1">
        <f t="shared" si="1"/>
        <v>0.15064637988833776</v>
      </c>
      <c r="I56" s="2">
        <f t="shared" si="2"/>
        <v>2366300</v>
      </c>
      <c r="J56" s="11">
        <v>2356300</v>
      </c>
      <c r="K56" s="11">
        <v>10000</v>
      </c>
      <c r="L56" s="2">
        <f t="shared" si="3"/>
        <v>26247.05</v>
      </c>
      <c r="M56" s="1">
        <f t="shared" si="4"/>
        <v>0.011092021299074504</v>
      </c>
      <c r="N56" s="11">
        <v>26247.05</v>
      </c>
      <c r="O56" s="11">
        <v>0</v>
      </c>
    </row>
    <row r="57" spans="1:15" s="9" customFormat="1" ht="15">
      <c r="A57" s="10" t="s">
        <v>222</v>
      </c>
      <c r="B57" s="10" t="s">
        <v>54</v>
      </c>
      <c r="C57" s="11">
        <v>33136770</v>
      </c>
      <c r="D57" s="11">
        <v>5459846.9</v>
      </c>
      <c r="E57" s="1">
        <f t="shared" si="0"/>
        <v>0.1647670216499677</v>
      </c>
      <c r="F57" s="11">
        <v>31626770</v>
      </c>
      <c r="G57" s="11">
        <v>5442796.9</v>
      </c>
      <c r="H57" s="1">
        <f t="shared" si="1"/>
        <v>0.17209461794549366</v>
      </c>
      <c r="I57" s="2">
        <f t="shared" si="2"/>
        <v>1510000</v>
      </c>
      <c r="J57" s="11">
        <v>1500000</v>
      </c>
      <c r="K57" s="11">
        <v>10000</v>
      </c>
      <c r="L57" s="2">
        <f t="shared" si="3"/>
        <v>17050</v>
      </c>
      <c r="M57" s="1">
        <f t="shared" si="4"/>
        <v>0.01129139072847682</v>
      </c>
      <c r="N57" s="11">
        <v>17050</v>
      </c>
      <c r="O57" s="11">
        <v>0</v>
      </c>
    </row>
    <row r="58" spans="1:15" s="9" customFormat="1" ht="15">
      <c r="A58" s="10" t="s">
        <v>38</v>
      </c>
      <c r="B58" s="10" t="s">
        <v>100</v>
      </c>
      <c r="C58" s="11">
        <v>33136770</v>
      </c>
      <c r="D58" s="11">
        <v>5459846.9</v>
      </c>
      <c r="E58" s="1">
        <f t="shared" si="0"/>
        <v>0.1647670216499677</v>
      </c>
      <c r="F58" s="11">
        <v>31626770</v>
      </c>
      <c r="G58" s="11">
        <v>5442796.9</v>
      </c>
      <c r="H58" s="1">
        <f t="shared" si="1"/>
        <v>0.17209461794549366</v>
      </c>
      <c r="I58" s="2">
        <f t="shared" si="2"/>
        <v>1510000</v>
      </c>
      <c r="J58" s="11">
        <v>1500000</v>
      </c>
      <c r="K58" s="11">
        <v>10000</v>
      </c>
      <c r="L58" s="2">
        <f t="shared" si="3"/>
        <v>17050</v>
      </c>
      <c r="M58" s="1">
        <f t="shared" si="4"/>
        <v>0.01129139072847682</v>
      </c>
      <c r="N58" s="11">
        <v>17050</v>
      </c>
      <c r="O58" s="11">
        <v>0</v>
      </c>
    </row>
    <row r="59" spans="1:15" s="9" customFormat="1" ht="15">
      <c r="A59" s="10" t="s">
        <v>77</v>
      </c>
      <c r="B59" s="10" t="s">
        <v>52</v>
      </c>
      <c r="C59" s="11">
        <v>6149800</v>
      </c>
      <c r="D59" s="11">
        <v>128305.17</v>
      </c>
      <c r="E59" s="1">
        <f t="shared" si="0"/>
        <v>0.020863307749845524</v>
      </c>
      <c r="F59" s="11">
        <v>5293500</v>
      </c>
      <c r="G59" s="11">
        <v>119108.12</v>
      </c>
      <c r="H59" s="1">
        <f t="shared" si="1"/>
        <v>0.02250082554075753</v>
      </c>
      <c r="I59" s="2">
        <f t="shared" si="2"/>
        <v>856300</v>
      </c>
      <c r="J59" s="11">
        <v>856300</v>
      </c>
      <c r="K59" s="11">
        <v>0</v>
      </c>
      <c r="L59" s="2">
        <f t="shared" si="3"/>
        <v>9197.05</v>
      </c>
      <c r="M59" s="1">
        <f t="shared" si="4"/>
        <v>0.010740453112227022</v>
      </c>
      <c r="N59" s="11">
        <v>9197.05</v>
      </c>
      <c r="O59" s="11">
        <v>0</v>
      </c>
    </row>
    <row r="60" spans="1:15" s="9" customFormat="1" ht="30">
      <c r="A60" s="10" t="s">
        <v>46</v>
      </c>
      <c r="B60" s="10" t="s">
        <v>201</v>
      </c>
      <c r="C60" s="11">
        <v>5749800</v>
      </c>
      <c r="D60" s="11">
        <v>119108.12</v>
      </c>
      <c r="E60" s="1">
        <f t="shared" si="0"/>
        <v>0.020715176180041043</v>
      </c>
      <c r="F60" s="11">
        <v>5293500</v>
      </c>
      <c r="G60" s="11">
        <v>119108.12</v>
      </c>
      <c r="H60" s="1">
        <f t="shared" si="1"/>
        <v>0.02250082554075753</v>
      </c>
      <c r="I60" s="2">
        <f t="shared" si="2"/>
        <v>456300</v>
      </c>
      <c r="J60" s="11">
        <v>456300</v>
      </c>
      <c r="K60" s="11">
        <v>0</v>
      </c>
      <c r="L60" s="2">
        <f t="shared" si="3"/>
        <v>0</v>
      </c>
      <c r="M60" s="1">
        <f t="shared" si="4"/>
        <v>0</v>
      </c>
      <c r="N60" s="11">
        <v>0</v>
      </c>
      <c r="O60" s="11">
        <v>0</v>
      </c>
    </row>
    <row r="61" spans="1:15" s="9" customFormat="1" ht="15">
      <c r="A61" s="10" t="s">
        <v>319</v>
      </c>
      <c r="B61" s="10" t="s">
        <v>320</v>
      </c>
      <c r="C61" s="11">
        <v>400000</v>
      </c>
      <c r="D61" s="11">
        <v>9197.05</v>
      </c>
      <c r="E61" s="1">
        <f t="shared" si="0"/>
        <v>0.022992625</v>
      </c>
      <c r="F61" s="11">
        <v>0</v>
      </c>
      <c r="G61" s="11">
        <v>0</v>
      </c>
      <c r="H61" s="1">
        <f t="shared" si="1"/>
      </c>
      <c r="I61" s="2">
        <f t="shared" si="2"/>
        <v>400000</v>
      </c>
      <c r="J61" s="11">
        <v>400000</v>
      </c>
      <c r="K61" s="11">
        <v>0</v>
      </c>
      <c r="L61" s="2">
        <f t="shared" si="3"/>
        <v>9197.05</v>
      </c>
      <c r="M61" s="1">
        <f t="shared" si="4"/>
        <v>0.022992625</v>
      </c>
      <c r="N61" s="11">
        <v>9197.05</v>
      </c>
      <c r="O61" s="11">
        <v>0</v>
      </c>
    </row>
    <row r="62" spans="1:15" s="9" customFormat="1" ht="30">
      <c r="A62" s="10" t="s">
        <v>74</v>
      </c>
      <c r="B62" s="10" t="s">
        <v>139</v>
      </c>
      <c r="C62" s="11">
        <v>2949597.08</v>
      </c>
      <c r="D62" s="11">
        <v>1494155.77</v>
      </c>
      <c r="E62" s="1">
        <f t="shared" si="0"/>
        <v>0.5065626692307411</v>
      </c>
      <c r="F62" s="11">
        <v>1923597.08</v>
      </c>
      <c r="G62" s="11">
        <v>1418271.76</v>
      </c>
      <c r="H62" s="1">
        <f t="shared" si="1"/>
        <v>0.737301888605487</v>
      </c>
      <c r="I62" s="2">
        <f t="shared" si="2"/>
        <v>1026000</v>
      </c>
      <c r="J62" s="11">
        <v>1026000</v>
      </c>
      <c r="K62" s="11">
        <v>0</v>
      </c>
      <c r="L62" s="2">
        <f t="shared" si="3"/>
        <v>75884.01</v>
      </c>
      <c r="M62" s="1">
        <f t="shared" si="4"/>
        <v>0.07396102339181286</v>
      </c>
      <c r="N62" s="11">
        <v>75884.01</v>
      </c>
      <c r="O62" s="11">
        <v>0</v>
      </c>
    </row>
    <row r="63" spans="1:15" s="9" customFormat="1" ht="90">
      <c r="A63" s="10" t="s">
        <v>206</v>
      </c>
      <c r="B63" s="10" t="s">
        <v>86</v>
      </c>
      <c r="C63" s="11">
        <v>787513.96</v>
      </c>
      <c r="D63" s="11">
        <v>834277.95</v>
      </c>
      <c r="E63" s="1">
        <f t="shared" si="0"/>
        <v>1.059381791784364</v>
      </c>
      <c r="F63" s="11">
        <v>787513.96</v>
      </c>
      <c r="G63" s="11">
        <v>834277.95</v>
      </c>
      <c r="H63" s="1">
        <f t="shared" si="1"/>
        <v>1.059381791784364</v>
      </c>
      <c r="I63" s="2">
        <f t="shared" si="2"/>
        <v>0</v>
      </c>
      <c r="J63" s="11">
        <v>0</v>
      </c>
      <c r="K63" s="11">
        <v>0</v>
      </c>
      <c r="L63" s="2">
        <f t="shared" si="3"/>
        <v>0</v>
      </c>
      <c r="M63" s="1">
        <f t="shared" si="4"/>
      </c>
      <c r="N63" s="11">
        <v>0</v>
      </c>
      <c r="O63" s="11">
        <v>0</v>
      </c>
    </row>
    <row r="64" spans="1:15" s="9" customFormat="1" ht="105">
      <c r="A64" s="10" t="s">
        <v>88</v>
      </c>
      <c r="B64" s="10" t="s">
        <v>174</v>
      </c>
      <c r="C64" s="11">
        <v>787513.96</v>
      </c>
      <c r="D64" s="11">
        <v>834277.95</v>
      </c>
      <c r="E64" s="1">
        <f t="shared" si="0"/>
        <v>1.059381791784364</v>
      </c>
      <c r="F64" s="11">
        <v>787513.96</v>
      </c>
      <c r="G64" s="11">
        <v>834277.95</v>
      </c>
      <c r="H64" s="1">
        <f t="shared" si="1"/>
        <v>1.059381791784364</v>
      </c>
      <c r="I64" s="2">
        <f t="shared" si="2"/>
        <v>0</v>
      </c>
      <c r="J64" s="11">
        <v>0</v>
      </c>
      <c r="K64" s="11">
        <v>0</v>
      </c>
      <c r="L64" s="2">
        <f t="shared" si="3"/>
        <v>0</v>
      </c>
      <c r="M64" s="1">
        <f t="shared" si="4"/>
      </c>
      <c r="N64" s="11">
        <v>0</v>
      </c>
      <c r="O64" s="11">
        <v>0</v>
      </c>
    </row>
    <row r="65" spans="1:15" s="9" customFormat="1" ht="30">
      <c r="A65" s="10" t="s">
        <v>124</v>
      </c>
      <c r="B65" s="10" t="s">
        <v>101</v>
      </c>
      <c r="C65" s="11">
        <v>2162083.12</v>
      </c>
      <c r="D65" s="11">
        <v>659877.82</v>
      </c>
      <c r="E65" s="1">
        <f t="shared" si="0"/>
        <v>0.3052046491163577</v>
      </c>
      <c r="F65" s="11">
        <v>1136083.12</v>
      </c>
      <c r="G65" s="11">
        <v>583993.81</v>
      </c>
      <c r="H65" s="1">
        <f t="shared" si="1"/>
        <v>0.514041446192775</v>
      </c>
      <c r="I65" s="2">
        <f t="shared" si="2"/>
        <v>1026000</v>
      </c>
      <c r="J65" s="11">
        <v>1026000</v>
      </c>
      <c r="K65" s="11">
        <v>0</v>
      </c>
      <c r="L65" s="2">
        <f t="shared" si="3"/>
        <v>75884.01</v>
      </c>
      <c r="M65" s="1">
        <f t="shared" si="4"/>
        <v>0.07396102339181286</v>
      </c>
      <c r="N65" s="11">
        <v>75884.01</v>
      </c>
      <c r="O65" s="11">
        <v>0</v>
      </c>
    </row>
    <row r="66" spans="1:15" s="9" customFormat="1" ht="45">
      <c r="A66" s="10" t="s">
        <v>113</v>
      </c>
      <c r="B66" s="10" t="s">
        <v>128</v>
      </c>
      <c r="C66" s="11">
        <v>2067910</v>
      </c>
      <c r="D66" s="11">
        <v>553445.04</v>
      </c>
      <c r="E66" s="1">
        <f t="shared" si="0"/>
        <v>0.26763497444279494</v>
      </c>
      <c r="F66" s="11">
        <v>1041910</v>
      </c>
      <c r="G66" s="11">
        <v>477561.03</v>
      </c>
      <c r="H66" s="1">
        <f t="shared" si="1"/>
        <v>0.458351517885422</v>
      </c>
      <c r="I66" s="2">
        <f t="shared" si="2"/>
        <v>1026000</v>
      </c>
      <c r="J66" s="11">
        <v>1026000</v>
      </c>
      <c r="K66" s="11">
        <v>0</v>
      </c>
      <c r="L66" s="2">
        <f t="shared" si="3"/>
        <v>75884.01</v>
      </c>
      <c r="M66" s="1">
        <f t="shared" si="4"/>
        <v>0.07396102339181286</v>
      </c>
      <c r="N66" s="11">
        <v>75884.01</v>
      </c>
      <c r="O66" s="11">
        <v>0</v>
      </c>
    </row>
    <row r="67" spans="1:15" s="9" customFormat="1" ht="60">
      <c r="A67" s="10" t="s">
        <v>260</v>
      </c>
      <c r="B67" s="10" t="s">
        <v>259</v>
      </c>
      <c r="C67" s="11">
        <v>94173.12</v>
      </c>
      <c r="D67" s="11">
        <v>106432.78</v>
      </c>
      <c r="E67" s="1">
        <f t="shared" si="0"/>
        <v>1.1301821581359948</v>
      </c>
      <c r="F67" s="11">
        <v>94173.12</v>
      </c>
      <c r="G67" s="11">
        <v>106432.78</v>
      </c>
      <c r="H67" s="1">
        <f t="shared" si="1"/>
        <v>1.1301821581359948</v>
      </c>
      <c r="I67" s="2">
        <f t="shared" si="2"/>
        <v>0</v>
      </c>
      <c r="J67" s="11">
        <v>0</v>
      </c>
      <c r="K67" s="11">
        <v>0</v>
      </c>
      <c r="L67" s="2">
        <f t="shared" si="3"/>
        <v>0</v>
      </c>
      <c r="M67" s="1">
        <f t="shared" si="4"/>
      </c>
      <c r="N67" s="11">
        <v>0</v>
      </c>
      <c r="O67" s="11">
        <v>0</v>
      </c>
    </row>
    <row r="68" spans="1:15" s="9" customFormat="1" ht="15">
      <c r="A68" s="10" t="s">
        <v>176</v>
      </c>
      <c r="B68" s="10" t="s">
        <v>126</v>
      </c>
      <c r="C68" s="11">
        <v>1140839.82</v>
      </c>
      <c r="D68" s="11">
        <v>26007.71</v>
      </c>
      <c r="E68" s="1">
        <f t="shared" si="0"/>
        <v>0.02279698652173624</v>
      </c>
      <c r="F68" s="11">
        <v>1064839.82</v>
      </c>
      <c r="G68" s="11">
        <v>21007.71</v>
      </c>
      <c r="H68" s="1">
        <f t="shared" si="1"/>
        <v>0.019728516538759792</v>
      </c>
      <c r="I68" s="2">
        <f t="shared" si="2"/>
        <v>76000</v>
      </c>
      <c r="J68" s="11">
        <v>71000</v>
      </c>
      <c r="K68" s="11">
        <v>5000</v>
      </c>
      <c r="L68" s="2">
        <f t="shared" si="3"/>
        <v>5000</v>
      </c>
      <c r="M68" s="1">
        <f t="shared" si="4"/>
        <v>0.06578947368421052</v>
      </c>
      <c r="N68" s="11">
        <v>5000</v>
      </c>
      <c r="O68" s="11">
        <v>0</v>
      </c>
    </row>
    <row r="69" spans="1:15" s="9" customFormat="1" ht="45">
      <c r="A69" s="10" t="s">
        <v>280</v>
      </c>
      <c r="B69" s="10" t="s">
        <v>281</v>
      </c>
      <c r="C69" s="11">
        <v>484400</v>
      </c>
      <c r="D69" s="11">
        <v>22143.73</v>
      </c>
      <c r="E69" s="1">
        <f t="shared" si="0"/>
        <v>0.045713728323699424</v>
      </c>
      <c r="F69" s="11">
        <v>484400</v>
      </c>
      <c r="G69" s="11">
        <v>22143.73</v>
      </c>
      <c r="H69" s="1">
        <f t="shared" si="1"/>
        <v>0.045713728323699424</v>
      </c>
      <c r="I69" s="2">
        <f t="shared" si="2"/>
        <v>0</v>
      </c>
      <c r="J69" s="11">
        <v>0</v>
      </c>
      <c r="K69" s="11">
        <v>0</v>
      </c>
      <c r="L69" s="2">
        <f t="shared" si="3"/>
        <v>0</v>
      </c>
      <c r="M69" s="1">
        <f t="shared" si="4"/>
      </c>
      <c r="N69" s="11">
        <v>0</v>
      </c>
      <c r="O69" s="11">
        <v>0</v>
      </c>
    </row>
    <row r="70" spans="1:15" s="9" customFormat="1" ht="60">
      <c r="A70" s="10" t="s">
        <v>321</v>
      </c>
      <c r="B70" s="10" t="s">
        <v>282</v>
      </c>
      <c r="C70" s="11">
        <v>12000</v>
      </c>
      <c r="D70" s="11">
        <v>1802.3</v>
      </c>
      <c r="E70" s="1">
        <f t="shared" si="0"/>
        <v>0.15019166666666667</v>
      </c>
      <c r="F70" s="11">
        <v>12000</v>
      </c>
      <c r="G70" s="11">
        <v>1802.3</v>
      </c>
      <c r="H70" s="1">
        <f t="shared" si="1"/>
        <v>0.15019166666666667</v>
      </c>
      <c r="I70" s="2">
        <f t="shared" si="2"/>
        <v>0</v>
      </c>
      <c r="J70" s="11">
        <v>0</v>
      </c>
      <c r="K70" s="11">
        <v>0</v>
      </c>
      <c r="L70" s="2">
        <f t="shared" si="3"/>
        <v>0</v>
      </c>
      <c r="M70" s="1">
        <f t="shared" si="4"/>
      </c>
      <c r="N70" s="11">
        <v>0</v>
      </c>
      <c r="O70" s="11">
        <v>0</v>
      </c>
    </row>
    <row r="71" spans="1:15" s="9" customFormat="1" ht="90">
      <c r="A71" s="10" t="s">
        <v>322</v>
      </c>
      <c r="B71" s="10" t="s">
        <v>318</v>
      </c>
      <c r="C71" s="11">
        <v>44100</v>
      </c>
      <c r="D71" s="11">
        <v>6542.32</v>
      </c>
      <c r="E71" s="1">
        <f t="shared" si="0"/>
        <v>0.14835192743764172</v>
      </c>
      <c r="F71" s="11">
        <v>44100</v>
      </c>
      <c r="G71" s="11">
        <v>6542.32</v>
      </c>
      <c r="H71" s="1">
        <f t="shared" si="1"/>
        <v>0.14835192743764172</v>
      </c>
      <c r="I71" s="2">
        <f t="shared" si="2"/>
        <v>0</v>
      </c>
      <c r="J71" s="11">
        <v>0</v>
      </c>
      <c r="K71" s="11">
        <v>0</v>
      </c>
      <c r="L71" s="2">
        <f t="shared" si="3"/>
        <v>0</v>
      </c>
      <c r="M71" s="1">
        <f t="shared" si="4"/>
      </c>
      <c r="N71" s="11">
        <v>0</v>
      </c>
      <c r="O71" s="11">
        <v>0</v>
      </c>
    </row>
    <row r="72" spans="1:15" s="9" customFormat="1" ht="60">
      <c r="A72" s="10" t="s">
        <v>337</v>
      </c>
      <c r="B72" s="10" t="s">
        <v>336</v>
      </c>
      <c r="C72" s="11">
        <v>300</v>
      </c>
      <c r="D72" s="11">
        <v>372.12</v>
      </c>
      <c r="E72" s="1">
        <f t="shared" si="0"/>
        <v>1.2404</v>
      </c>
      <c r="F72" s="11">
        <v>300</v>
      </c>
      <c r="G72" s="11">
        <v>372.12</v>
      </c>
      <c r="H72" s="1">
        <f t="shared" si="1"/>
        <v>1.2404</v>
      </c>
      <c r="I72" s="2">
        <f t="shared" si="2"/>
        <v>0</v>
      </c>
      <c r="J72" s="11">
        <v>0</v>
      </c>
      <c r="K72" s="11">
        <v>0</v>
      </c>
      <c r="L72" s="2">
        <f t="shared" si="3"/>
        <v>0</v>
      </c>
      <c r="M72" s="1">
        <f t="shared" si="4"/>
      </c>
      <c r="N72" s="11">
        <v>0</v>
      </c>
      <c r="O72" s="11">
        <v>0</v>
      </c>
    </row>
    <row r="73" spans="1:15" s="9" customFormat="1" ht="75">
      <c r="A73" s="10" t="s">
        <v>323</v>
      </c>
      <c r="B73" s="10" t="s">
        <v>317</v>
      </c>
      <c r="C73" s="11">
        <v>108000</v>
      </c>
      <c r="D73" s="11">
        <v>0</v>
      </c>
      <c r="E73" s="1">
        <f t="shared" si="0"/>
        <v>0</v>
      </c>
      <c r="F73" s="11">
        <v>108000</v>
      </c>
      <c r="G73" s="11">
        <v>0</v>
      </c>
      <c r="H73" s="1">
        <f t="shared" si="1"/>
        <v>0</v>
      </c>
      <c r="I73" s="2">
        <f t="shared" si="2"/>
        <v>0</v>
      </c>
      <c r="J73" s="11">
        <v>0</v>
      </c>
      <c r="K73" s="11">
        <v>0</v>
      </c>
      <c r="L73" s="2">
        <f t="shared" si="3"/>
        <v>0</v>
      </c>
      <c r="M73" s="1">
        <f t="shared" si="4"/>
      </c>
      <c r="N73" s="11">
        <v>0</v>
      </c>
      <c r="O73" s="11">
        <v>0</v>
      </c>
    </row>
    <row r="74" spans="1:15" s="9" customFormat="1" ht="75">
      <c r="A74" s="10" t="s">
        <v>335</v>
      </c>
      <c r="B74" s="10" t="s">
        <v>334</v>
      </c>
      <c r="C74" s="11">
        <v>1700</v>
      </c>
      <c r="D74" s="11">
        <v>0</v>
      </c>
      <c r="E74" s="1">
        <f aca="true" t="shared" si="5" ref="E74:E136">IF(C74=0,"",D74/C74)</f>
        <v>0</v>
      </c>
      <c r="F74" s="11">
        <v>1700</v>
      </c>
      <c r="G74" s="11">
        <v>0</v>
      </c>
      <c r="H74" s="1">
        <f t="shared" si="1"/>
        <v>0</v>
      </c>
      <c r="I74" s="2">
        <f t="shared" si="2"/>
        <v>0</v>
      </c>
      <c r="J74" s="11">
        <v>0</v>
      </c>
      <c r="K74" s="11">
        <v>0</v>
      </c>
      <c r="L74" s="2">
        <f t="shared" si="3"/>
        <v>0</v>
      </c>
      <c r="M74" s="1">
        <f t="shared" si="4"/>
      </c>
      <c r="N74" s="11">
        <v>0</v>
      </c>
      <c r="O74" s="11">
        <v>0</v>
      </c>
    </row>
    <row r="75" spans="1:15" s="9" customFormat="1" ht="60">
      <c r="A75" s="10" t="s">
        <v>324</v>
      </c>
      <c r="B75" s="10" t="s">
        <v>325</v>
      </c>
      <c r="C75" s="11">
        <v>25700</v>
      </c>
      <c r="D75" s="11">
        <v>0</v>
      </c>
      <c r="E75" s="1">
        <f t="shared" si="5"/>
        <v>0</v>
      </c>
      <c r="F75" s="11">
        <v>25700</v>
      </c>
      <c r="G75" s="11">
        <v>0</v>
      </c>
      <c r="H75" s="1">
        <f aca="true" t="shared" si="6" ref="H75:H137">IF(F75=0,"",G75/F75)</f>
        <v>0</v>
      </c>
      <c r="I75" s="2">
        <f aca="true" t="shared" si="7" ref="I75:I137">J75+K75</f>
        <v>0</v>
      </c>
      <c r="J75" s="11">
        <v>0</v>
      </c>
      <c r="K75" s="11">
        <v>0</v>
      </c>
      <c r="L75" s="2">
        <f aca="true" t="shared" si="8" ref="L75:L137">O75+N75</f>
        <v>0</v>
      </c>
      <c r="M75" s="1">
        <f aca="true" t="shared" si="9" ref="M75:M137">IF(I75=0,"",L75/I75)</f>
      </c>
      <c r="N75" s="11">
        <v>0</v>
      </c>
      <c r="O75" s="11">
        <v>0</v>
      </c>
    </row>
    <row r="76" spans="1:15" s="9" customFormat="1" ht="90">
      <c r="A76" s="10" t="s">
        <v>326</v>
      </c>
      <c r="B76" s="10" t="s">
        <v>316</v>
      </c>
      <c r="C76" s="11">
        <v>77100</v>
      </c>
      <c r="D76" s="11">
        <v>2611.99</v>
      </c>
      <c r="E76" s="1">
        <f t="shared" si="5"/>
        <v>0.03387795071335927</v>
      </c>
      <c r="F76" s="11">
        <v>77100</v>
      </c>
      <c r="G76" s="11">
        <v>2611.99</v>
      </c>
      <c r="H76" s="1">
        <f t="shared" si="6"/>
        <v>0.03387795071335927</v>
      </c>
      <c r="I76" s="2">
        <f t="shared" si="7"/>
        <v>0</v>
      </c>
      <c r="J76" s="11">
        <v>0</v>
      </c>
      <c r="K76" s="11">
        <v>0</v>
      </c>
      <c r="L76" s="2">
        <f t="shared" si="8"/>
        <v>0</v>
      </c>
      <c r="M76" s="1">
        <f t="shared" si="9"/>
      </c>
      <c r="N76" s="11">
        <v>0</v>
      </c>
      <c r="O76" s="11">
        <v>0</v>
      </c>
    </row>
    <row r="77" spans="1:15" s="9" customFormat="1" ht="75">
      <c r="A77" s="10" t="s">
        <v>327</v>
      </c>
      <c r="B77" s="10" t="s">
        <v>309</v>
      </c>
      <c r="C77" s="11">
        <v>3100</v>
      </c>
      <c r="D77" s="11">
        <v>300</v>
      </c>
      <c r="E77" s="1">
        <f t="shared" si="5"/>
        <v>0.0967741935483871</v>
      </c>
      <c r="F77" s="11">
        <v>3100</v>
      </c>
      <c r="G77" s="11">
        <v>300</v>
      </c>
      <c r="H77" s="1">
        <f t="shared" si="6"/>
        <v>0.0967741935483871</v>
      </c>
      <c r="I77" s="2">
        <f t="shared" si="7"/>
        <v>0</v>
      </c>
      <c r="J77" s="11">
        <v>0</v>
      </c>
      <c r="K77" s="11">
        <v>0</v>
      </c>
      <c r="L77" s="2">
        <f t="shared" si="8"/>
        <v>0</v>
      </c>
      <c r="M77" s="1">
        <f t="shared" si="9"/>
      </c>
      <c r="N77" s="11">
        <v>0</v>
      </c>
      <c r="O77" s="11">
        <v>0</v>
      </c>
    </row>
    <row r="78" spans="1:15" s="9" customFormat="1" ht="75">
      <c r="A78" s="10" t="s">
        <v>328</v>
      </c>
      <c r="B78" s="10" t="s">
        <v>329</v>
      </c>
      <c r="C78" s="11">
        <v>1300</v>
      </c>
      <c r="D78" s="11">
        <v>10</v>
      </c>
      <c r="E78" s="1">
        <f t="shared" si="5"/>
        <v>0.007692307692307693</v>
      </c>
      <c r="F78" s="11">
        <v>1300</v>
      </c>
      <c r="G78" s="11">
        <v>10</v>
      </c>
      <c r="H78" s="1">
        <f t="shared" si="6"/>
        <v>0.007692307692307693</v>
      </c>
      <c r="I78" s="2">
        <f t="shared" si="7"/>
        <v>0</v>
      </c>
      <c r="J78" s="11">
        <v>0</v>
      </c>
      <c r="K78" s="11">
        <v>0</v>
      </c>
      <c r="L78" s="2">
        <f t="shared" si="8"/>
        <v>0</v>
      </c>
      <c r="M78" s="1">
        <f t="shared" si="9"/>
      </c>
      <c r="N78" s="11">
        <v>0</v>
      </c>
      <c r="O78" s="11">
        <v>0</v>
      </c>
    </row>
    <row r="79" spans="1:15" s="9" customFormat="1" ht="60">
      <c r="A79" s="10" t="s">
        <v>330</v>
      </c>
      <c r="B79" s="10" t="s">
        <v>308</v>
      </c>
      <c r="C79" s="11">
        <v>144000</v>
      </c>
      <c r="D79" s="11">
        <v>505</v>
      </c>
      <c r="E79" s="1">
        <f t="shared" si="5"/>
        <v>0.0035069444444444445</v>
      </c>
      <c r="F79" s="11">
        <v>144000</v>
      </c>
      <c r="G79" s="11">
        <v>505</v>
      </c>
      <c r="H79" s="1">
        <f t="shared" si="6"/>
        <v>0.0035069444444444445</v>
      </c>
      <c r="I79" s="2">
        <f t="shared" si="7"/>
        <v>0</v>
      </c>
      <c r="J79" s="11">
        <v>0</v>
      </c>
      <c r="K79" s="11">
        <v>0</v>
      </c>
      <c r="L79" s="2">
        <f t="shared" si="8"/>
        <v>0</v>
      </c>
      <c r="M79" s="1">
        <f t="shared" si="9"/>
      </c>
      <c r="N79" s="11">
        <v>0</v>
      </c>
      <c r="O79" s="11">
        <v>0</v>
      </c>
    </row>
    <row r="80" spans="1:15" s="9" customFormat="1" ht="75">
      <c r="A80" s="10" t="s">
        <v>331</v>
      </c>
      <c r="B80" s="10" t="s">
        <v>283</v>
      </c>
      <c r="C80" s="11">
        <v>67100</v>
      </c>
      <c r="D80" s="11">
        <v>10000</v>
      </c>
      <c r="E80" s="1">
        <f t="shared" si="5"/>
        <v>0.14903129657228018</v>
      </c>
      <c r="F80" s="11">
        <v>67100</v>
      </c>
      <c r="G80" s="11">
        <v>10000</v>
      </c>
      <c r="H80" s="1">
        <f t="shared" si="6"/>
        <v>0.14903129657228018</v>
      </c>
      <c r="I80" s="2">
        <f t="shared" si="7"/>
        <v>0</v>
      </c>
      <c r="J80" s="11">
        <v>0</v>
      </c>
      <c r="K80" s="11">
        <v>0</v>
      </c>
      <c r="L80" s="2">
        <f t="shared" si="8"/>
        <v>0</v>
      </c>
      <c r="M80" s="1">
        <f t="shared" si="9"/>
      </c>
      <c r="N80" s="11">
        <v>0</v>
      </c>
      <c r="O80" s="11">
        <v>0</v>
      </c>
    </row>
    <row r="81" spans="1:15" s="9" customFormat="1" ht="45">
      <c r="A81" s="10" t="s">
        <v>284</v>
      </c>
      <c r="B81" s="10" t="s">
        <v>285</v>
      </c>
      <c r="C81" s="11">
        <v>19000</v>
      </c>
      <c r="D81" s="11">
        <v>5000</v>
      </c>
      <c r="E81" s="1">
        <f t="shared" si="5"/>
        <v>0.2631578947368421</v>
      </c>
      <c r="F81" s="11">
        <v>0</v>
      </c>
      <c r="G81" s="11">
        <v>0</v>
      </c>
      <c r="H81" s="1">
        <f t="shared" si="6"/>
      </c>
      <c r="I81" s="2">
        <f t="shared" si="7"/>
        <v>19000</v>
      </c>
      <c r="J81" s="11">
        <v>14000</v>
      </c>
      <c r="K81" s="11">
        <v>5000</v>
      </c>
      <c r="L81" s="2">
        <f t="shared" si="8"/>
        <v>5000</v>
      </c>
      <c r="M81" s="1">
        <f t="shared" si="9"/>
        <v>0.2631578947368421</v>
      </c>
      <c r="N81" s="11">
        <v>5000</v>
      </c>
      <c r="O81" s="11">
        <v>0</v>
      </c>
    </row>
    <row r="82" spans="1:15" s="9" customFormat="1" ht="120">
      <c r="A82" s="10" t="s">
        <v>286</v>
      </c>
      <c r="B82" s="10" t="s">
        <v>340</v>
      </c>
      <c r="C82" s="11">
        <v>337639.82</v>
      </c>
      <c r="D82" s="11">
        <v>1640.35</v>
      </c>
      <c r="E82" s="1">
        <f t="shared" si="5"/>
        <v>0.004858283599369292</v>
      </c>
      <c r="F82" s="11">
        <v>337639.82</v>
      </c>
      <c r="G82" s="11">
        <v>1640.35</v>
      </c>
      <c r="H82" s="1">
        <f t="shared" si="6"/>
        <v>0.004858283599369292</v>
      </c>
      <c r="I82" s="2">
        <f t="shared" si="7"/>
        <v>0</v>
      </c>
      <c r="J82" s="11">
        <v>0</v>
      </c>
      <c r="K82" s="11">
        <v>0</v>
      </c>
      <c r="L82" s="2">
        <f t="shared" si="8"/>
        <v>0</v>
      </c>
      <c r="M82" s="1">
        <f t="shared" si="9"/>
      </c>
      <c r="N82" s="11">
        <v>0</v>
      </c>
      <c r="O82" s="11">
        <v>0</v>
      </c>
    </row>
    <row r="83" spans="1:15" s="9" customFormat="1" ht="60">
      <c r="A83" s="10" t="s">
        <v>287</v>
      </c>
      <c r="B83" s="10" t="s">
        <v>288</v>
      </c>
      <c r="C83" s="11">
        <v>187813.92</v>
      </c>
      <c r="D83" s="11">
        <v>0</v>
      </c>
      <c r="E83" s="1">
        <f t="shared" si="5"/>
        <v>0</v>
      </c>
      <c r="F83" s="11">
        <v>187813.92</v>
      </c>
      <c r="G83" s="11">
        <v>0</v>
      </c>
      <c r="H83" s="1">
        <f t="shared" si="6"/>
        <v>0</v>
      </c>
      <c r="I83" s="2">
        <f t="shared" si="7"/>
        <v>0</v>
      </c>
      <c r="J83" s="11">
        <v>0</v>
      </c>
      <c r="K83" s="11">
        <v>0</v>
      </c>
      <c r="L83" s="2">
        <f t="shared" si="8"/>
        <v>0</v>
      </c>
      <c r="M83" s="1">
        <f t="shared" si="9"/>
      </c>
      <c r="N83" s="11">
        <v>0</v>
      </c>
      <c r="O83" s="11">
        <v>0</v>
      </c>
    </row>
    <row r="84" spans="1:15" s="9" customFormat="1" ht="105">
      <c r="A84" s="10" t="s">
        <v>289</v>
      </c>
      <c r="B84" s="10" t="s">
        <v>290</v>
      </c>
      <c r="C84" s="11">
        <v>149825.9</v>
      </c>
      <c r="D84" s="11">
        <v>1640.35</v>
      </c>
      <c r="E84" s="1">
        <f t="shared" si="5"/>
        <v>0.010948374079514957</v>
      </c>
      <c r="F84" s="11">
        <v>149825.9</v>
      </c>
      <c r="G84" s="11">
        <v>1640.35</v>
      </c>
      <c r="H84" s="1">
        <f t="shared" si="6"/>
        <v>0.010948374079514957</v>
      </c>
      <c r="I84" s="2">
        <f t="shared" si="7"/>
        <v>0</v>
      </c>
      <c r="J84" s="11">
        <v>0</v>
      </c>
      <c r="K84" s="11">
        <v>0</v>
      </c>
      <c r="L84" s="2">
        <f t="shared" si="8"/>
        <v>0</v>
      </c>
      <c r="M84" s="1">
        <f t="shared" si="9"/>
      </c>
      <c r="N84" s="11">
        <v>0</v>
      </c>
      <c r="O84" s="11">
        <v>0</v>
      </c>
    </row>
    <row r="85" spans="1:15" s="9" customFormat="1" ht="30">
      <c r="A85" s="10" t="s">
        <v>291</v>
      </c>
      <c r="B85" s="10" t="s">
        <v>292</v>
      </c>
      <c r="C85" s="11">
        <v>283800</v>
      </c>
      <c r="D85" s="11">
        <v>-2776.37</v>
      </c>
      <c r="E85" s="1">
        <f t="shared" si="5"/>
        <v>-0.009782840028188865</v>
      </c>
      <c r="F85" s="11">
        <v>242800</v>
      </c>
      <c r="G85" s="11">
        <v>-2776.37</v>
      </c>
      <c r="H85" s="1">
        <f t="shared" si="6"/>
        <v>-0.01143480230642504</v>
      </c>
      <c r="I85" s="2">
        <f t="shared" si="7"/>
        <v>41000</v>
      </c>
      <c r="J85" s="11">
        <v>41000</v>
      </c>
      <c r="K85" s="11">
        <v>0</v>
      </c>
      <c r="L85" s="2">
        <f t="shared" si="8"/>
        <v>0</v>
      </c>
      <c r="M85" s="1">
        <f t="shared" si="9"/>
        <v>0</v>
      </c>
      <c r="N85" s="11">
        <v>0</v>
      </c>
      <c r="O85" s="11">
        <v>0</v>
      </c>
    </row>
    <row r="86" spans="1:15" s="9" customFormat="1" ht="30">
      <c r="A86" s="10" t="s">
        <v>350</v>
      </c>
      <c r="B86" s="10" t="s">
        <v>351</v>
      </c>
      <c r="C86" s="11">
        <v>41000</v>
      </c>
      <c r="D86" s="11">
        <v>0</v>
      </c>
      <c r="E86" s="1">
        <f t="shared" si="5"/>
        <v>0</v>
      </c>
      <c r="F86" s="11">
        <v>0</v>
      </c>
      <c r="G86" s="11">
        <v>0</v>
      </c>
      <c r="H86" s="1">
        <f t="shared" si="6"/>
      </c>
      <c r="I86" s="2">
        <f t="shared" si="7"/>
        <v>41000</v>
      </c>
      <c r="J86" s="11">
        <v>41000</v>
      </c>
      <c r="K86" s="11">
        <v>0</v>
      </c>
      <c r="L86" s="2">
        <f t="shared" si="8"/>
        <v>0</v>
      </c>
      <c r="M86" s="1">
        <f t="shared" si="9"/>
        <v>0</v>
      </c>
      <c r="N86" s="11">
        <v>0</v>
      </c>
      <c r="O86" s="11">
        <v>0</v>
      </c>
    </row>
    <row r="87" spans="1:15" s="9" customFormat="1" ht="75">
      <c r="A87" s="10" t="s">
        <v>293</v>
      </c>
      <c r="B87" s="10" t="s">
        <v>294</v>
      </c>
      <c r="C87" s="11">
        <v>242800</v>
      </c>
      <c r="D87" s="11">
        <v>-2776.37</v>
      </c>
      <c r="E87" s="1">
        <f t="shared" si="5"/>
        <v>-0.01143480230642504</v>
      </c>
      <c r="F87" s="11">
        <v>242800</v>
      </c>
      <c r="G87" s="11">
        <v>-2776.37</v>
      </c>
      <c r="H87" s="1">
        <f t="shared" si="6"/>
        <v>-0.01143480230642504</v>
      </c>
      <c r="I87" s="2">
        <f t="shared" si="7"/>
        <v>0</v>
      </c>
      <c r="J87" s="11">
        <v>0</v>
      </c>
      <c r="K87" s="11">
        <v>0</v>
      </c>
      <c r="L87" s="2">
        <f t="shared" si="8"/>
        <v>0</v>
      </c>
      <c r="M87" s="1">
        <f t="shared" si="9"/>
      </c>
      <c r="N87" s="11">
        <v>0</v>
      </c>
      <c r="O87" s="11">
        <v>0</v>
      </c>
    </row>
    <row r="88" spans="1:15" s="9" customFormat="1" ht="15">
      <c r="A88" s="10" t="s">
        <v>295</v>
      </c>
      <c r="B88" s="10" t="s">
        <v>296</v>
      </c>
      <c r="C88" s="11">
        <v>16000</v>
      </c>
      <c r="D88" s="11">
        <v>0</v>
      </c>
      <c r="E88" s="1">
        <f t="shared" si="5"/>
        <v>0</v>
      </c>
      <c r="F88" s="11">
        <v>0</v>
      </c>
      <c r="G88" s="11">
        <v>0</v>
      </c>
      <c r="H88" s="1">
        <f t="shared" si="6"/>
      </c>
      <c r="I88" s="2">
        <f t="shared" si="7"/>
        <v>16000</v>
      </c>
      <c r="J88" s="11">
        <v>16000</v>
      </c>
      <c r="K88" s="11">
        <v>0</v>
      </c>
      <c r="L88" s="2">
        <f t="shared" si="8"/>
        <v>0</v>
      </c>
      <c r="M88" s="1">
        <f t="shared" si="9"/>
        <v>0</v>
      </c>
      <c r="N88" s="11">
        <v>0</v>
      </c>
      <c r="O88" s="11">
        <v>0</v>
      </c>
    </row>
    <row r="89" spans="1:15" s="9" customFormat="1" ht="30">
      <c r="A89" s="10" t="s">
        <v>297</v>
      </c>
      <c r="B89" s="10" t="s">
        <v>298</v>
      </c>
      <c r="C89" s="11">
        <v>16000</v>
      </c>
      <c r="D89" s="11">
        <v>0</v>
      </c>
      <c r="E89" s="1">
        <f t="shared" si="5"/>
        <v>0</v>
      </c>
      <c r="F89" s="11">
        <v>0</v>
      </c>
      <c r="G89" s="11">
        <v>0</v>
      </c>
      <c r="H89" s="1">
        <f t="shared" si="6"/>
      </c>
      <c r="I89" s="2">
        <f t="shared" si="7"/>
        <v>16000</v>
      </c>
      <c r="J89" s="11">
        <v>16000</v>
      </c>
      <c r="K89" s="11">
        <v>0</v>
      </c>
      <c r="L89" s="2">
        <f t="shared" si="8"/>
        <v>0</v>
      </c>
      <c r="M89" s="1">
        <f t="shared" si="9"/>
        <v>0</v>
      </c>
      <c r="N89" s="11">
        <v>0</v>
      </c>
      <c r="O89" s="11">
        <v>0</v>
      </c>
    </row>
    <row r="90" spans="1:15" s="9" customFormat="1" ht="15">
      <c r="A90" s="10" t="s">
        <v>164</v>
      </c>
      <c r="B90" s="10" t="s">
        <v>114</v>
      </c>
      <c r="C90" s="11">
        <v>43500</v>
      </c>
      <c r="D90" s="11">
        <v>28146.54</v>
      </c>
      <c r="E90" s="1">
        <f t="shared" si="5"/>
        <v>0.6470468965517242</v>
      </c>
      <c r="F90" s="11">
        <v>0</v>
      </c>
      <c r="G90" s="11">
        <v>2180</v>
      </c>
      <c r="H90" s="1">
        <f t="shared" si="6"/>
      </c>
      <c r="I90" s="2">
        <f t="shared" si="7"/>
        <v>43500</v>
      </c>
      <c r="J90" s="11">
        <v>30000</v>
      </c>
      <c r="K90" s="11">
        <v>13500</v>
      </c>
      <c r="L90" s="2">
        <f t="shared" si="8"/>
        <v>25966.54</v>
      </c>
      <c r="M90" s="1">
        <f t="shared" si="9"/>
        <v>0.5969319540229885</v>
      </c>
      <c r="N90" s="11">
        <v>23966.54</v>
      </c>
      <c r="O90" s="11">
        <v>2000</v>
      </c>
    </row>
    <row r="91" spans="1:15" s="9" customFormat="1" ht="15">
      <c r="A91" s="10" t="s">
        <v>211</v>
      </c>
      <c r="B91" s="10" t="s">
        <v>137</v>
      </c>
      <c r="C91" s="11">
        <v>0</v>
      </c>
      <c r="D91" s="11">
        <v>28146.54</v>
      </c>
      <c r="E91" s="1">
        <f t="shared" si="5"/>
      </c>
      <c r="F91" s="11">
        <v>0</v>
      </c>
      <c r="G91" s="11">
        <v>2180</v>
      </c>
      <c r="H91" s="1">
        <f t="shared" si="6"/>
      </c>
      <c r="I91" s="2">
        <f t="shared" si="7"/>
        <v>0</v>
      </c>
      <c r="J91" s="11">
        <v>0</v>
      </c>
      <c r="K91" s="11">
        <v>0</v>
      </c>
      <c r="L91" s="2">
        <f t="shared" si="8"/>
        <v>25966.54</v>
      </c>
      <c r="M91" s="1">
        <f t="shared" si="9"/>
      </c>
      <c r="N91" s="11">
        <v>23966.54</v>
      </c>
      <c r="O91" s="11">
        <v>2000</v>
      </c>
    </row>
    <row r="92" spans="1:15" s="9" customFormat="1" ht="15">
      <c r="A92" s="10" t="s">
        <v>172</v>
      </c>
      <c r="B92" s="10" t="s">
        <v>39</v>
      </c>
      <c r="C92" s="11">
        <v>43500</v>
      </c>
      <c r="D92" s="11">
        <v>0</v>
      </c>
      <c r="E92" s="1">
        <f t="shared" si="5"/>
        <v>0</v>
      </c>
      <c r="F92" s="11">
        <v>0</v>
      </c>
      <c r="G92" s="11">
        <v>0</v>
      </c>
      <c r="H92" s="1">
        <f t="shared" si="6"/>
      </c>
      <c r="I92" s="2">
        <f t="shared" si="7"/>
        <v>43500</v>
      </c>
      <c r="J92" s="11">
        <v>30000</v>
      </c>
      <c r="K92" s="11">
        <v>13500</v>
      </c>
      <c r="L92" s="2">
        <f t="shared" si="8"/>
        <v>0</v>
      </c>
      <c r="M92" s="1">
        <f t="shared" si="9"/>
        <v>0</v>
      </c>
      <c r="N92" s="11">
        <v>0</v>
      </c>
      <c r="O92" s="11">
        <v>0</v>
      </c>
    </row>
    <row r="93" spans="1:15" s="9" customFormat="1" ht="15">
      <c r="A93" s="10" t="s">
        <v>53</v>
      </c>
      <c r="B93" s="10" t="s">
        <v>166</v>
      </c>
      <c r="C93" s="11">
        <v>846766179.64</v>
      </c>
      <c r="D93" s="11">
        <v>98726868.93</v>
      </c>
      <c r="E93" s="1">
        <f t="shared" si="5"/>
        <v>0.11659283436659389</v>
      </c>
      <c r="F93" s="11">
        <v>692064946.22</v>
      </c>
      <c r="G93" s="11">
        <v>96704600.35</v>
      </c>
      <c r="H93" s="1">
        <f t="shared" si="6"/>
        <v>0.13973341790852478</v>
      </c>
      <c r="I93" s="2">
        <f t="shared" si="7"/>
        <v>220034916.86</v>
      </c>
      <c r="J93" s="11">
        <v>151248816.86</v>
      </c>
      <c r="K93" s="11">
        <v>68786100</v>
      </c>
      <c r="L93" s="2">
        <f t="shared" si="8"/>
        <v>12663582.58</v>
      </c>
      <c r="M93" s="1">
        <f t="shared" si="9"/>
        <v>0.057552604653457635</v>
      </c>
      <c r="N93" s="11">
        <v>8230756.15</v>
      </c>
      <c r="O93" s="11">
        <v>4432826.43</v>
      </c>
    </row>
    <row r="94" spans="1:15" s="9" customFormat="1" ht="30">
      <c r="A94" s="10" t="s">
        <v>6</v>
      </c>
      <c r="B94" s="10" t="s">
        <v>190</v>
      </c>
      <c r="C94" s="11">
        <v>845867759.64</v>
      </c>
      <c r="D94" s="11">
        <v>98611253.89</v>
      </c>
      <c r="E94" s="1">
        <f t="shared" si="5"/>
        <v>0.11657998873484526</v>
      </c>
      <c r="F94" s="11">
        <v>691165826.22</v>
      </c>
      <c r="G94" s="11">
        <v>96584785.31</v>
      </c>
      <c r="H94" s="1">
        <f t="shared" si="6"/>
        <v>0.13974184145970317</v>
      </c>
      <c r="I94" s="2">
        <f t="shared" si="7"/>
        <v>220035616.86</v>
      </c>
      <c r="J94" s="11">
        <v>151248816.86</v>
      </c>
      <c r="K94" s="11">
        <v>68786800</v>
      </c>
      <c r="L94" s="2">
        <f t="shared" si="8"/>
        <v>12667782.58</v>
      </c>
      <c r="M94" s="1">
        <f t="shared" si="9"/>
        <v>0.05757150938004737</v>
      </c>
      <c r="N94" s="11">
        <v>8230756.15</v>
      </c>
      <c r="O94" s="11">
        <v>4437026.43</v>
      </c>
    </row>
    <row r="95" spans="1:15" s="9" customFormat="1" ht="30">
      <c r="A95" s="10" t="s">
        <v>65</v>
      </c>
      <c r="B95" s="10" t="s">
        <v>274</v>
      </c>
      <c r="C95" s="11">
        <v>10302500</v>
      </c>
      <c r="D95" s="11">
        <v>1715802</v>
      </c>
      <c r="E95" s="1">
        <f t="shared" si="5"/>
        <v>0.16654229555933026</v>
      </c>
      <c r="F95" s="11">
        <v>0</v>
      </c>
      <c r="G95" s="11">
        <v>0</v>
      </c>
      <c r="H95" s="1">
        <f t="shared" si="6"/>
      </c>
      <c r="I95" s="2">
        <f t="shared" si="7"/>
        <v>70575100</v>
      </c>
      <c r="J95" s="11">
        <v>48084300</v>
      </c>
      <c r="K95" s="11">
        <v>22490800</v>
      </c>
      <c r="L95" s="2">
        <f t="shared" si="8"/>
        <v>12357116</v>
      </c>
      <c r="M95" s="1">
        <f t="shared" si="9"/>
        <v>0.17509172498515765</v>
      </c>
      <c r="N95" s="11">
        <v>8012984</v>
      </c>
      <c r="O95" s="11">
        <v>4344132</v>
      </c>
    </row>
    <row r="96" spans="1:15" s="9" customFormat="1" ht="15">
      <c r="A96" s="10" t="s">
        <v>198</v>
      </c>
      <c r="B96" s="10" t="s">
        <v>273</v>
      </c>
      <c r="C96" s="11">
        <v>10302500</v>
      </c>
      <c r="D96" s="11">
        <v>1715802</v>
      </c>
      <c r="E96" s="1">
        <f t="shared" si="5"/>
        <v>0.16654229555933026</v>
      </c>
      <c r="F96" s="11">
        <v>0</v>
      </c>
      <c r="G96" s="11">
        <v>0</v>
      </c>
      <c r="H96" s="1">
        <f t="shared" si="6"/>
      </c>
      <c r="I96" s="2">
        <f t="shared" si="7"/>
        <v>10302500</v>
      </c>
      <c r="J96" s="11">
        <v>7952600</v>
      </c>
      <c r="K96" s="11">
        <v>2349900</v>
      </c>
      <c r="L96" s="2">
        <f t="shared" si="8"/>
        <v>1715802</v>
      </c>
      <c r="M96" s="1">
        <f t="shared" si="9"/>
        <v>0.16654229555933026</v>
      </c>
      <c r="N96" s="11">
        <v>1324234</v>
      </c>
      <c r="O96" s="11">
        <v>391568</v>
      </c>
    </row>
    <row r="97" spans="1:15" s="9" customFormat="1" ht="45">
      <c r="A97" s="10" t="s">
        <v>299</v>
      </c>
      <c r="B97" s="10" t="s">
        <v>300</v>
      </c>
      <c r="C97" s="11">
        <v>0</v>
      </c>
      <c r="D97" s="11">
        <v>0</v>
      </c>
      <c r="E97" s="1">
        <f t="shared" si="5"/>
      </c>
      <c r="F97" s="11">
        <v>0</v>
      </c>
      <c r="G97" s="11">
        <v>0</v>
      </c>
      <c r="H97" s="1">
        <f t="shared" si="6"/>
      </c>
      <c r="I97" s="2">
        <f t="shared" si="7"/>
        <v>60272600</v>
      </c>
      <c r="J97" s="11">
        <v>40131700</v>
      </c>
      <c r="K97" s="11">
        <v>20140900</v>
      </c>
      <c r="L97" s="2">
        <f t="shared" si="8"/>
        <v>10641314</v>
      </c>
      <c r="M97" s="1">
        <f t="shared" si="9"/>
        <v>0.17655309377727194</v>
      </c>
      <c r="N97" s="11">
        <v>6688750</v>
      </c>
      <c r="O97" s="11">
        <v>3952564</v>
      </c>
    </row>
    <row r="98" spans="1:15" s="9" customFormat="1" ht="30">
      <c r="A98" s="10" t="s">
        <v>20</v>
      </c>
      <c r="B98" s="10" t="s">
        <v>272</v>
      </c>
      <c r="C98" s="11">
        <v>220683959.64</v>
      </c>
      <c r="D98" s="11">
        <v>12361508.09</v>
      </c>
      <c r="E98" s="1">
        <f t="shared" si="5"/>
        <v>0.05601452914912906</v>
      </c>
      <c r="F98" s="11">
        <v>129099442.78</v>
      </c>
      <c r="G98" s="11">
        <v>12361508.09</v>
      </c>
      <c r="H98" s="1">
        <f t="shared" si="6"/>
        <v>0.09575183148594532</v>
      </c>
      <c r="I98" s="2">
        <f t="shared" si="7"/>
        <v>91584516.86</v>
      </c>
      <c r="J98" s="11">
        <v>46681516.86</v>
      </c>
      <c r="K98" s="11">
        <v>44903000</v>
      </c>
      <c r="L98" s="2">
        <f t="shared" si="8"/>
        <v>0</v>
      </c>
      <c r="M98" s="1">
        <f t="shared" si="9"/>
        <v>0</v>
      </c>
      <c r="N98" s="11">
        <v>0</v>
      </c>
      <c r="O98" s="11">
        <v>0</v>
      </c>
    </row>
    <row r="99" spans="1:15" s="9" customFormat="1" ht="60">
      <c r="A99" s="10" t="s">
        <v>341</v>
      </c>
      <c r="B99" s="10" t="s">
        <v>342</v>
      </c>
      <c r="C99" s="11">
        <v>14144000</v>
      </c>
      <c r="D99" s="11">
        <v>902308.09</v>
      </c>
      <c r="E99" s="1">
        <f t="shared" si="5"/>
        <v>0.06379440681561085</v>
      </c>
      <c r="F99" s="11">
        <v>14144000</v>
      </c>
      <c r="G99" s="11">
        <v>902308.09</v>
      </c>
      <c r="H99" s="1">
        <f t="shared" si="6"/>
        <v>0.06379440681561085</v>
      </c>
      <c r="I99" s="2">
        <f t="shared" si="7"/>
        <v>0</v>
      </c>
      <c r="J99" s="11">
        <v>0</v>
      </c>
      <c r="K99" s="11">
        <v>0</v>
      </c>
      <c r="L99" s="2">
        <f t="shared" si="8"/>
        <v>0</v>
      </c>
      <c r="M99" s="1">
        <f t="shared" si="9"/>
      </c>
      <c r="N99" s="11">
        <v>0</v>
      </c>
      <c r="O99" s="11">
        <v>0</v>
      </c>
    </row>
    <row r="100" spans="1:15" s="9" customFormat="1" ht="30">
      <c r="A100" s="10" t="s">
        <v>307</v>
      </c>
      <c r="B100" s="10" t="s">
        <v>306</v>
      </c>
      <c r="C100" s="11">
        <v>3586742.78</v>
      </c>
      <c r="D100" s="11">
        <v>0</v>
      </c>
      <c r="E100" s="1">
        <f t="shared" si="5"/>
        <v>0</v>
      </c>
      <c r="F100" s="11">
        <v>3586742.78</v>
      </c>
      <c r="G100" s="11">
        <v>0</v>
      </c>
      <c r="H100" s="1">
        <f t="shared" si="6"/>
        <v>0</v>
      </c>
      <c r="I100" s="2">
        <f t="shared" si="7"/>
        <v>0</v>
      </c>
      <c r="J100" s="11">
        <v>0</v>
      </c>
      <c r="K100" s="11">
        <v>0</v>
      </c>
      <c r="L100" s="2">
        <f t="shared" si="8"/>
        <v>0</v>
      </c>
      <c r="M100" s="1">
        <f t="shared" si="9"/>
      </c>
      <c r="N100" s="11">
        <v>0</v>
      </c>
      <c r="O100" s="11">
        <v>0</v>
      </c>
    </row>
    <row r="101" spans="1:15" s="9" customFormat="1" ht="15">
      <c r="A101" s="10" t="s">
        <v>305</v>
      </c>
      <c r="B101" s="10" t="s">
        <v>304</v>
      </c>
      <c r="C101" s="11">
        <v>41833600</v>
      </c>
      <c r="D101" s="11">
        <v>0</v>
      </c>
      <c r="E101" s="1">
        <f t="shared" si="5"/>
        <v>0</v>
      </c>
      <c r="F101" s="11">
        <v>0</v>
      </c>
      <c r="G101" s="11">
        <v>0</v>
      </c>
      <c r="H101" s="1">
        <f t="shared" si="6"/>
      </c>
      <c r="I101" s="2">
        <f t="shared" si="7"/>
        <v>41833600</v>
      </c>
      <c r="J101" s="11">
        <v>0</v>
      </c>
      <c r="K101" s="11">
        <v>41833600</v>
      </c>
      <c r="L101" s="2">
        <f t="shared" si="8"/>
        <v>0</v>
      </c>
      <c r="M101" s="1">
        <f t="shared" si="9"/>
        <v>0</v>
      </c>
      <c r="N101" s="11">
        <v>0</v>
      </c>
      <c r="O101" s="11">
        <v>0</v>
      </c>
    </row>
    <row r="102" spans="1:15" s="9" customFormat="1" ht="30">
      <c r="A102" s="10" t="s">
        <v>366</v>
      </c>
      <c r="B102" s="10" t="s">
        <v>367</v>
      </c>
      <c r="C102" s="11">
        <v>6821916.86</v>
      </c>
      <c r="D102" s="11">
        <v>0</v>
      </c>
      <c r="E102" s="1">
        <f t="shared" si="5"/>
        <v>0</v>
      </c>
      <c r="F102" s="11">
        <v>0</v>
      </c>
      <c r="G102" s="11">
        <v>0</v>
      </c>
      <c r="H102" s="1">
        <f t="shared" si="6"/>
      </c>
      <c r="I102" s="2">
        <f t="shared" si="7"/>
        <v>6821916.86</v>
      </c>
      <c r="J102" s="11">
        <v>6821916.86</v>
      </c>
      <c r="K102" s="11">
        <v>0</v>
      </c>
      <c r="L102" s="2">
        <f t="shared" si="8"/>
        <v>0</v>
      </c>
      <c r="M102" s="1">
        <f t="shared" si="9"/>
        <v>0</v>
      </c>
      <c r="N102" s="11">
        <v>0</v>
      </c>
      <c r="O102" s="11">
        <v>0</v>
      </c>
    </row>
    <row r="103" spans="1:15" s="9" customFormat="1" ht="15">
      <c r="A103" s="10" t="s">
        <v>221</v>
      </c>
      <c r="B103" s="10" t="s">
        <v>271</v>
      </c>
      <c r="C103" s="11">
        <v>154297700</v>
      </c>
      <c r="D103" s="11">
        <v>11459200</v>
      </c>
      <c r="E103" s="1">
        <f t="shared" si="5"/>
        <v>0.07426682316068224</v>
      </c>
      <c r="F103" s="11">
        <v>111368700</v>
      </c>
      <c r="G103" s="11">
        <v>11459200</v>
      </c>
      <c r="H103" s="1">
        <f t="shared" si="6"/>
        <v>0.10289426023649374</v>
      </c>
      <c r="I103" s="2">
        <f t="shared" si="7"/>
        <v>42929000</v>
      </c>
      <c r="J103" s="11">
        <v>39859600</v>
      </c>
      <c r="K103" s="11">
        <v>3069400</v>
      </c>
      <c r="L103" s="2">
        <f t="shared" si="8"/>
        <v>0</v>
      </c>
      <c r="M103" s="1">
        <f t="shared" si="9"/>
        <v>0</v>
      </c>
      <c r="N103" s="11">
        <v>0</v>
      </c>
      <c r="O103" s="11">
        <v>0</v>
      </c>
    </row>
    <row r="104" spans="1:15" s="9" customFormat="1" ht="30">
      <c r="A104" s="10" t="s">
        <v>89</v>
      </c>
      <c r="B104" s="10" t="s">
        <v>270</v>
      </c>
      <c r="C104" s="11">
        <v>537029800</v>
      </c>
      <c r="D104" s="11">
        <v>82638297.25</v>
      </c>
      <c r="E104" s="1">
        <f t="shared" si="5"/>
        <v>0.15388028234187376</v>
      </c>
      <c r="F104" s="11">
        <v>533241200</v>
      </c>
      <c r="G104" s="11">
        <v>82327630.67</v>
      </c>
      <c r="H104" s="1">
        <f t="shared" si="6"/>
        <v>0.15439097854779413</v>
      </c>
      <c r="I104" s="2">
        <f t="shared" si="7"/>
        <v>3788600</v>
      </c>
      <c r="J104" s="11">
        <v>2395600</v>
      </c>
      <c r="K104" s="11">
        <v>1393000</v>
      </c>
      <c r="L104" s="2">
        <f t="shared" si="8"/>
        <v>310666.57999999996</v>
      </c>
      <c r="M104" s="1">
        <f t="shared" si="9"/>
        <v>0.08200036425064666</v>
      </c>
      <c r="N104" s="11">
        <v>217772.15</v>
      </c>
      <c r="O104" s="11">
        <v>92894.43</v>
      </c>
    </row>
    <row r="105" spans="1:15" s="9" customFormat="1" ht="45">
      <c r="A105" s="10" t="s">
        <v>239</v>
      </c>
      <c r="B105" s="10" t="s">
        <v>269</v>
      </c>
      <c r="C105" s="11">
        <v>13331400</v>
      </c>
      <c r="D105" s="11">
        <v>3356553.67</v>
      </c>
      <c r="E105" s="1">
        <f t="shared" si="5"/>
        <v>0.2517780330647944</v>
      </c>
      <c r="F105" s="11">
        <v>13331400</v>
      </c>
      <c r="G105" s="11">
        <v>3356553.67</v>
      </c>
      <c r="H105" s="1">
        <f t="shared" si="6"/>
        <v>0.2517780330647944</v>
      </c>
      <c r="I105" s="2">
        <f t="shared" si="7"/>
        <v>0</v>
      </c>
      <c r="J105" s="11">
        <v>0</v>
      </c>
      <c r="K105" s="11">
        <v>0</v>
      </c>
      <c r="L105" s="2">
        <f t="shared" si="8"/>
        <v>0</v>
      </c>
      <c r="M105" s="1">
        <f t="shared" si="9"/>
      </c>
      <c r="N105" s="11">
        <v>0</v>
      </c>
      <c r="O105" s="11">
        <v>0</v>
      </c>
    </row>
    <row r="106" spans="1:15" s="9" customFormat="1" ht="45">
      <c r="A106" s="10" t="s">
        <v>240</v>
      </c>
      <c r="B106" s="10" t="s">
        <v>268</v>
      </c>
      <c r="C106" s="11">
        <v>15635000</v>
      </c>
      <c r="D106" s="11">
        <v>2151202</v>
      </c>
      <c r="E106" s="1">
        <f t="shared" si="5"/>
        <v>0.1375888711224816</v>
      </c>
      <c r="F106" s="11">
        <v>15135600</v>
      </c>
      <c r="G106" s="11">
        <v>2121077</v>
      </c>
      <c r="H106" s="1">
        <f t="shared" si="6"/>
        <v>0.14013828325272867</v>
      </c>
      <c r="I106" s="2">
        <f t="shared" si="7"/>
        <v>499400</v>
      </c>
      <c r="J106" s="11">
        <v>428700</v>
      </c>
      <c r="K106" s="11">
        <v>70700</v>
      </c>
      <c r="L106" s="2">
        <f t="shared" si="8"/>
        <v>30125</v>
      </c>
      <c r="M106" s="1">
        <f t="shared" si="9"/>
        <v>0.06032238686423708</v>
      </c>
      <c r="N106" s="11">
        <v>30125</v>
      </c>
      <c r="O106" s="11">
        <v>0</v>
      </c>
    </row>
    <row r="107" spans="1:15" s="9" customFormat="1" ht="45">
      <c r="A107" s="10" t="s">
        <v>241</v>
      </c>
      <c r="B107" s="10" t="s">
        <v>267</v>
      </c>
      <c r="C107" s="11">
        <v>3289200</v>
      </c>
      <c r="D107" s="11">
        <v>280541.58</v>
      </c>
      <c r="E107" s="1">
        <f t="shared" si="5"/>
        <v>0.0852917365924845</v>
      </c>
      <c r="F107" s="11">
        <v>0</v>
      </c>
      <c r="G107" s="11">
        <v>0</v>
      </c>
      <c r="H107" s="1">
        <f t="shared" si="6"/>
      </c>
      <c r="I107" s="2">
        <f t="shared" si="7"/>
        <v>3289200</v>
      </c>
      <c r="J107" s="11">
        <v>1966900</v>
      </c>
      <c r="K107" s="11">
        <v>1322300</v>
      </c>
      <c r="L107" s="2">
        <f t="shared" si="8"/>
        <v>280541.57999999996</v>
      </c>
      <c r="M107" s="1">
        <f t="shared" si="9"/>
        <v>0.08529173659248449</v>
      </c>
      <c r="N107" s="11">
        <v>187647.15</v>
      </c>
      <c r="O107" s="11">
        <v>92894.43</v>
      </c>
    </row>
    <row r="108" spans="1:15" s="9" customFormat="1" ht="60">
      <c r="A108" s="10" t="s">
        <v>242</v>
      </c>
      <c r="B108" s="10" t="s">
        <v>266</v>
      </c>
      <c r="C108" s="11">
        <v>15300</v>
      </c>
      <c r="D108" s="11">
        <v>0</v>
      </c>
      <c r="E108" s="1">
        <f t="shared" si="5"/>
        <v>0</v>
      </c>
      <c r="F108" s="11">
        <v>15300</v>
      </c>
      <c r="G108" s="11">
        <v>0</v>
      </c>
      <c r="H108" s="1">
        <f t="shared" si="6"/>
        <v>0</v>
      </c>
      <c r="I108" s="2">
        <f t="shared" si="7"/>
        <v>0</v>
      </c>
      <c r="J108" s="11">
        <v>0</v>
      </c>
      <c r="K108" s="11">
        <v>0</v>
      </c>
      <c r="L108" s="2">
        <f t="shared" si="8"/>
        <v>0</v>
      </c>
      <c r="M108" s="1">
        <f t="shared" si="9"/>
      </c>
      <c r="N108" s="11">
        <v>0</v>
      </c>
      <c r="O108" s="11">
        <v>0</v>
      </c>
    </row>
    <row r="109" spans="1:15" s="9" customFormat="1" ht="30">
      <c r="A109" s="10" t="s">
        <v>301</v>
      </c>
      <c r="B109" s="10" t="s">
        <v>302</v>
      </c>
      <c r="C109" s="11">
        <v>245600</v>
      </c>
      <c r="D109" s="11">
        <v>0</v>
      </c>
      <c r="E109" s="1">
        <f t="shared" si="5"/>
        <v>0</v>
      </c>
      <c r="F109" s="11">
        <v>245600</v>
      </c>
      <c r="G109" s="11">
        <v>0</v>
      </c>
      <c r="H109" s="1">
        <f t="shared" si="6"/>
        <v>0</v>
      </c>
      <c r="I109" s="2">
        <f t="shared" si="7"/>
        <v>0</v>
      </c>
      <c r="J109" s="11">
        <v>0</v>
      </c>
      <c r="K109" s="11">
        <v>0</v>
      </c>
      <c r="L109" s="2">
        <f t="shared" si="8"/>
        <v>0</v>
      </c>
      <c r="M109" s="1">
        <f t="shared" si="9"/>
      </c>
      <c r="N109" s="11">
        <v>0</v>
      </c>
      <c r="O109" s="11">
        <v>0</v>
      </c>
    </row>
    <row r="110" spans="1:15" s="9" customFormat="1" ht="15">
      <c r="A110" s="10" t="s">
        <v>243</v>
      </c>
      <c r="B110" s="10" t="s">
        <v>265</v>
      </c>
      <c r="C110" s="11">
        <v>504513300</v>
      </c>
      <c r="D110" s="11">
        <v>76850000</v>
      </c>
      <c r="E110" s="1">
        <f t="shared" si="5"/>
        <v>0.15232502294785885</v>
      </c>
      <c r="F110" s="11">
        <v>504513300</v>
      </c>
      <c r="G110" s="11">
        <v>76850000</v>
      </c>
      <c r="H110" s="1">
        <f t="shared" si="6"/>
        <v>0.15232502294785885</v>
      </c>
      <c r="I110" s="2">
        <f t="shared" si="7"/>
        <v>0</v>
      </c>
      <c r="J110" s="11">
        <v>0</v>
      </c>
      <c r="K110" s="11">
        <v>0</v>
      </c>
      <c r="L110" s="2">
        <f t="shared" si="8"/>
        <v>0</v>
      </c>
      <c r="M110" s="1">
        <f t="shared" si="9"/>
      </c>
      <c r="N110" s="11">
        <v>0</v>
      </c>
      <c r="O110" s="11">
        <v>0</v>
      </c>
    </row>
    <row r="111" spans="1:15" s="9" customFormat="1" ht="15">
      <c r="A111" s="10" t="s">
        <v>208</v>
      </c>
      <c r="B111" s="10" t="s">
        <v>264</v>
      </c>
      <c r="C111" s="11">
        <v>77851500</v>
      </c>
      <c r="D111" s="11">
        <v>1895646.55</v>
      </c>
      <c r="E111" s="1">
        <f t="shared" si="5"/>
        <v>0.024349518634836836</v>
      </c>
      <c r="F111" s="11">
        <v>28825183.44</v>
      </c>
      <c r="G111" s="11">
        <v>1895646.55</v>
      </c>
      <c r="H111" s="1">
        <f t="shared" si="6"/>
        <v>0.06576355546689974</v>
      </c>
      <c r="I111" s="2">
        <f t="shared" si="7"/>
        <v>54087400</v>
      </c>
      <c r="J111" s="11">
        <v>54087400</v>
      </c>
      <c r="K111" s="11">
        <v>0</v>
      </c>
      <c r="L111" s="2">
        <f t="shared" si="8"/>
        <v>0</v>
      </c>
      <c r="M111" s="1">
        <f t="shared" si="9"/>
        <v>0</v>
      </c>
      <c r="N111" s="11">
        <v>0</v>
      </c>
      <c r="O111" s="11">
        <v>0</v>
      </c>
    </row>
    <row r="112" spans="1:15" s="9" customFormat="1" ht="60">
      <c r="A112" s="10" t="s">
        <v>244</v>
      </c>
      <c r="B112" s="10" t="s">
        <v>263</v>
      </c>
      <c r="C112" s="11">
        <v>0</v>
      </c>
      <c r="D112" s="11">
        <v>0</v>
      </c>
      <c r="E112" s="1">
        <f t="shared" si="5"/>
      </c>
      <c r="F112" s="11">
        <v>5061083.44</v>
      </c>
      <c r="G112" s="11">
        <v>0</v>
      </c>
      <c r="H112" s="1">
        <f t="shared" si="6"/>
        <v>0</v>
      </c>
      <c r="I112" s="2">
        <f t="shared" si="7"/>
        <v>0</v>
      </c>
      <c r="J112" s="11">
        <v>0</v>
      </c>
      <c r="K112" s="11">
        <v>0</v>
      </c>
      <c r="L112" s="2">
        <f t="shared" si="8"/>
        <v>0</v>
      </c>
      <c r="M112" s="1">
        <f t="shared" si="9"/>
      </c>
      <c r="N112" s="11">
        <v>0</v>
      </c>
      <c r="O112" s="11">
        <v>0</v>
      </c>
    </row>
    <row r="113" spans="1:15" s="9" customFormat="1" ht="75">
      <c r="A113" s="10" t="s">
        <v>352</v>
      </c>
      <c r="B113" s="10" t="s">
        <v>343</v>
      </c>
      <c r="C113" s="11">
        <v>23764100</v>
      </c>
      <c r="D113" s="11">
        <v>1895646.55</v>
      </c>
      <c r="E113" s="1">
        <f t="shared" si="5"/>
        <v>0.07976933904503011</v>
      </c>
      <c r="F113" s="11">
        <v>23764100</v>
      </c>
      <c r="G113" s="11">
        <v>1895646.55</v>
      </c>
      <c r="H113" s="1">
        <f t="shared" si="6"/>
        <v>0.07976933904503011</v>
      </c>
      <c r="I113" s="2">
        <f t="shared" si="7"/>
        <v>0</v>
      </c>
      <c r="J113" s="11">
        <v>0</v>
      </c>
      <c r="K113" s="11">
        <v>0</v>
      </c>
      <c r="L113" s="2">
        <f t="shared" si="8"/>
        <v>0</v>
      </c>
      <c r="M113" s="1">
        <f t="shared" si="9"/>
      </c>
      <c r="N113" s="11">
        <v>0</v>
      </c>
      <c r="O113" s="11">
        <v>0</v>
      </c>
    </row>
    <row r="114" spans="1:15" s="9" customFormat="1" ht="75">
      <c r="A114" s="10" t="s">
        <v>368</v>
      </c>
      <c r="B114" s="10" t="s">
        <v>369</v>
      </c>
      <c r="C114" s="11">
        <v>54087400</v>
      </c>
      <c r="D114" s="11">
        <v>0</v>
      </c>
      <c r="E114" s="1">
        <f t="shared" si="5"/>
        <v>0</v>
      </c>
      <c r="F114" s="11">
        <v>0</v>
      </c>
      <c r="G114" s="11">
        <v>0</v>
      </c>
      <c r="H114" s="1">
        <f t="shared" si="6"/>
      </c>
      <c r="I114" s="2">
        <f t="shared" si="7"/>
        <v>54087400</v>
      </c>
      <c r="J114" s="11">
        <v>54087400</v>
      </c>
      <c r="K114" s="11">
        <v>0</v>
      </c>
      <c r="L114" s="2">
        <f t="shared" si="8"/>
        <v>0</v>
      </c>
      <c r="M114" s="1">
        <f t="shared" si="9"/>
        <v>0</v>
      </c>
      <c r="N114" s="11">
        <v>0</v>
      </c>
      <c r="O114" s="11">
        <v>0</v>
      </c>
    </row>
    <row r="115" spans="1:15" s="9" customFormat="1" ht="15">
      <c r="A115" s="10" t="s">
        <v>315</v>
      </c>
      <c r="B115" s="10" t="s">
        <v>314</v>
      </c>
      <c r="C115" s="11">
        <v>899120</v>
      </c>
      <c r="D115" s="11">
        <v>564620</v>
      </c>
      <c r="E115" s="1">
        <f t="shared" si="5"/>
        <v>0.6279695702464632</v>
      </c>
      <c r="F115" s="11">
        <v>899120</v>
      </c>
      <c r="G115" s="11">
        <v>564620</v>
      </c>
      <c r="H115" s="1">
        <f t="shared" si="6"/>
        <v>0.6279695702464632</v>
      </c>
      <c r="I115" s="2">
        <f t="shared" si="7"/>
        <v>0</v>
      </c>
      <c r="J115" s="11">
        <v>0</v>
      </c>
      <c r="K115" s="11">
        <v>0</v>
      </c>
      <c r="L115" s="2">
        <f t="shared" si="8"/>
        <v>0</v>
      </c>
      <c r="M115" s="1">
        <f t="shared" si="9"/>
      </c>
      <c r="N115" s="11">
        <v>0</v>
      </c>
      <c r="O115" s="11">
        <v>0</v>
      </c>
    </row>
    <row r="116" spans="1:15" s="9" customFormat="1" ht="30">
      <c r="A116" s="10" t="s">
        <v>338</v>
      </c>
      <c r="B116" s="10" t="s">
        <v>339</v>
      </c>
      <c r="C116" s="11">
        <v>899120</v>
      </c>
      <c r="D116" s="11">
        <v>564620</v>
      </c>
      <c r="E116" s="1">
        <f t="shared" si="5"/>
        <v>0.6279695702464632</v>
      </c>
      <c r="F116" s="11">
        <v>899120</v>
      </c>
      <c r="G116" s="11">
        <v>564620</v>
      </c>
      <c r="H116" s="1">
        <f t="shared" si="6"/>
        <v>0.6279695702464632</v>
      </c>
      <c r="I116" s="2">
        <f t="shared" si="7"/>
        <v>0</v>
      </c>
      <c r="J116" s="11">
        <v>0</v>
      </c>
      <c r="K116" s="11">
        <v>0</v>
      </c>
      <c r="L116" s="2">
        <f t="shared" si="8"/>
        <v>0</v>
      </c>
      <c r="M116" s="1">
        <f t="shared" si="9"/>
      </c>
      <c r="N116" s="11">
        <v>0</v>
      </c>
      <c r="O116" s="11">
        <v>0</v>
      </c>
    </row>
    <row r="117" spans="1:15" s="9" customFormat="1" ht="45">
      <c r="A117" s="10" t="s">
        <v>103</v>
      </c>
      <c r="B117" s="10" t="s">
        <v>186</v>
      </c>
      <c r="C117" s="11">
        <v>-700</v>
      </c>
      <c r="D117" s="11">
        <v>-449004.96</v>
      </c>
      <c r="E117" s="1">
        <f t="shared" si="5"/>
        <v>641.4356571428572</v>
      </c>
      <c r="F117" s="11">
        <v>0</v>
      </c>
      <c r="G117" s="11">
        <v>-444804.96</v>
      </c>
      <c r="H117" s="1">
        <f t="shared" si="6"/>
      </c>
      <c r="I117" s="2">
        <f t="shared" si="7"/>
        <v>-700</v>
      </c>
      <c r="J117" s="11">
        <v>0</v>
      </c>
      <c r="K117" s="11">
        <v>-700</v>
      </c>
      <c r="L117" s="2">
        <f t="shared" si="8"/>
        <v>-4200</v>
      </c>
      <c r="M117" s="1">
        <f t="shared" si="9"/>
        <v>6</v>
      </c>
      <c r="N117" s="11">
        <v>0</v>
      </c>
      <c r="O117" s="11">
        <v>-4200</v>
      </c>
    </row>
    <row r="118" spans="1:15" s="9" customFormat="1" ht="60">
      <c r="A118" s="10" t="s">
        <v>245</v>
      </c>
      <c r="B118" s="10" t="s">
        <v>262</v>
      </c>
      <c r="C118" s="11">
        <v>0</v>
      </c>
      <c r="D118" s="11">
        <v>-444804.96</v>
      </c>
      <c r="E118" s="1">
        <f t="shared" si="5"/>
      </c>
      <c r="F118" s="11">
        <v>0</v>
      </c>
      <c r="G118" s="11">
        <v>-444804.96</v>
      </c>
      <c r="H118" s="1">
        <f t="shared" si="6"/>
      </c>
      <c r="I118" s="2">
        <f t="shared" si="7"/>
        <v>0</v>
      </c>
      <c r="J118" s="11">
        <v>0</v>
      </c>
      <c r="K118" s="11">
        <v>0</v>
      </c>
      <c r="L118" s="2">
        <f t="shared" si="8"/>
        <v>0</v>
      </c>
      <c r="M118" s="1">
        <f t="shared" si="9"/>
      </c>
      <c r="N118" s="11">
        <v>0</v>
      </c>
      <c r="O118" s="11">
        <v>0</v>
      </c>
    </row>
    <row r="119" spans="1:15" s="9" customFormat="1" ht="60">
      <c r="A119" s="10" t="s">
        <v>353</v>
      </c>
      <c r="B119" s="10" t="s">
        <v>354</v>
      </c>
      <c r="C119" s="11">
        <v>-700</v>
      </c>
      <c r="D119" s="11">
        <v>-4200</v>
      </c>
      <c r="E119" s="1">
        <f t="shared" si="5"/>
        <v>6</v>
      </c>
      <c r="F119" s="11">
        <v>0</v>
      </c>
      <c r="G119" s="11">
        <v>0</v>
      </c>
      <c r="H119" s="1">
        <f t="shared" si="6"/>
      </c>
      <c r="I119" s="2">
        <f t="shared" si="7"/>
        <v>-700</v>
      </c>
      <c r="J119" s="11">
        <v>0</v>
      </c>
      <c r="K119" s="11">
        <v>-700</v>
      </c>
      <c r="L119" s="2">
        <f t="shared" si="8"/>
        <v>-4200</v>
      </c>
      <c r="M119" s="1">
        <f t="shared" si="9"/>
        <v>6</v>
      </c>
      <c r="N119" s="11">
        <v>0</v>
      </c>
      <c r="O119" s="11">
        <v>-4200</v>
      </c>
    </row>
    <row r="120" spans="1:19" s="9" customFormat="1" ht="15" customHeight="1">
      <c r="A120" s="13" t="s">
        <v>237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  <c r="P120" s="21"/>
      <c r="Q120" s="21"/>
      <c r="R120" s="21"/>
      <c r="S120" s="21"/>
    </row>
    <row r="121" spans="1:15" s="9" customFormat="1" ht="15">
      <c r="A121" s="10" t="s">
        <v>258</v>
      </c>
      <c r="B121" s="10" t="s">
        <v>99</v>
      </c>
      <c r="C121" s="11">
        <v>1463924957.56</v>
      </c>
      <c r="D121" s="11">
        <v>153467608.2</v>
      </c>
      <c r="E121" s="1">
        <f t="shared" si="5"/>
        <v>0.10483297481026108</v>
      </c>
      <c r="F121" s="11">
        <v>1173614178.52</v>
      </c>
      <c r="G121" s="11">
        <v>139049733.17</v>
      </c>
      <c r="H121" s="1">
        <f t="shared" si="6"/>
        <v>0.11847993634956787</v>
      </c>
      <c r="I121" s="2">
        <f t="shared" si="7"/>
        <v>355644462.48</v>
      </c>
      <c r="J121" s="11">
        <v>257640471.16</v>
      </c>
      <c r="K121" s="11">
        <v>98003991.32</v>
      </c>
      <c r="L121" s="2">
        <f t="shared" si="8"/>
        <v>25059189.03</v>
      </c>
      <c r="M121" s="1">
        <f t="shared" si="9"/>
        <v>0.07046135023516421</v>
      </c>
      <c r="N121" s="11">
        <v>17666112.18</v>
      </c>
      <c r="O121" s="11">
        <v>7393076.85</v>
      </c>
    </row>
    <row r="122" spans="1:15" s="9" customFormat="1" ht="15">
      <c r="A122" s="10" t="s">
        <v>61</v>
      </c>
      <c r="B122" s="10" t="s">
        <v>68</v>
      </c>
      <c r="C122" s="11">
        <v>193270742.76</v>
      </c>
      <c r="D122" s="11">
        <v>22758668.41</v>
      </c>
      <c r="E122" s="1">
        <f t="shared" si="5"/>
        <v>0.1177553730326441</v>
      </c>
      <c r="F122" s="11">
        <v>125005573</v>
      </c>
      <c r="G122" s="11">
        <v>12235397.32</v>
      </c>
      <c r="H122" s="1">
        <f t="shared" si="6"/>
        <v>0.09787881473092404</v>
      </c>
      <c r="I122" s="2">
        <f t="shared" si="7"/>
        <v>68265169.76</v>
      </c>
      <c r="J122" s="11">
        <v>43700211.45</v>
      </c>
      <c r="K122" s="11">
        <v>24564958.31</v>
      </c>
      <c r="L122" s="2">
        <f t="shared" si="8"/>
        <v>10523271.09</v>
      </c>
      <c r="M122" s="1">
        <f t="shared" si="9"/>
        <v>0.15415285902015163</v>
      </c>
      <c r="N122" s="11">
        <v>6156842.6</v>
      </c>
      <c r="O122" s="11">
        <v>4366428.49</v>
      </c>
    </row>
    <row r="123" spans="1:15" s="9" customFormat="1" ht="45">
      <c r="A123" s="10" t="s">
        <v>2</v>
      </c>
      <c r="B123" s="10" t="s">
        <v>108</v>
      </c>
      <c r="C123" s="11">
        <v>11336503.52</v>
      </c>
      <c r="D123" s="11">
        <v>1772464.68</v>
      </c>
      <c r="E123" s="1">
        <f t="shared" si="5"/>
        <v>0.1563502077049591</v>
      </c>
      <c r="F123" s="11">
        <v>2973100</v>
      </c>
      <c r="G123" s="11">
        <v>303463.01</v>
      </c>
      <c r="H123" s="1">
        <f t="shared" si="6"/>
        <v>0.10206956039151055</v>
      </c>
      <c r="I123" s="2">
        <f t="shared" si="7"/>
        <v>8363403.5200000005</v>
      </c>
      <c r="J123" s="11">
        <v>2961335.2</v>
      </c>
      <c r="K123" s="11">
        <v>5402068.32</v>
      </c>
      <c r="L123" s="2">
        <f t="shared" si="8"/>
        <v>1469001.67</v>
      </c>
      <c r="M123" s="1">
        <f t="shared" si="9"/>
        <v>0.17564639401734855</v>
      </c>
      <c r="N123" s="11">
        <v>487359.84</v>
      </c>
      <c r="O123" s="11">
        <v>981641.83</v>
      </c>
    </row>
    <row r="124" spans="1:15" s="9" customFormat="1" ht="60">
      <c r="A124" s="10" t="s">
        <v>26</v>
      </c>
      <c r="B124" s="10" t="s">
        <v>175</v>
      </c>
      <c r="C124" s="11">
        <v>4336900</v>
      </c>
      <c r="D124" s="11">
        <v>436952.86</v>
      </c>
      <c r="E124" s="1">
        <f t="shared" si="5"/>
        <v>0.10075234845165902</v>
      </c>
      <c r="F124" s="11">
        <v>3984800</v>
      </c>
      <c r="G124" s="11">
        <v>356531.2</v>
      </c>
      <c r="H124" s="1">
        <f t="shared" si="6"/>
        <v>0.0894727966271833</v>
      </c>
      <c r="I124" s="2">
        <f t="shared" si="7"/>
        <v>352100</v>
      </c>
      <c r="J124" s="11">
        <v>352100</v>
      </c>
      <c r="K124" s="11">
        <v>0</v>
      </c>
      <c r="L124" s="2">
        <f t="shared" si="8"/>
        <v>80421.66</v>
      </c>
      <c r="M124" s="1">
        <f t="shared" si="9"/>
        <v>0.22840573700653224</v>
      </c>
      <c r="N124" s="11">
        <v>80421.66</v>
      </c>
      <c r="O124" s="11">
        <v>0</v>
      </c>
    </row>
    <row r="125" spans="1:15" s="9" customFormat="1" ht="60">
      <c r="A125" s="10" t="s">
        <v>11</v>
      </c>
      <c r="B125" s="10" t="s">
        <v>192</v>
      </c>
      <c r="C125" s="11">
        <v>116736034.53</v>
      </c>
      <c r="D125" s="11">
        <v>15625959.71</v>
      </c>
      <c r="E125" s="1">
        <f t="shared" si="5"/>
        <v>0.13385720846962884</v>
      </c>
      <c r="F125" s="11">
        <v>61953300</v>
      </c>
      <c r="G125" s="11">
        <v>7185988.49</v>
      </c>
      <c r="H125" s="1">
        <f t="shared" si="6"/>
        <v>0.1159904071292409</v>
      </c>
      <c r="I125" s="2">
        <f t="shared" si="7"/>
        <v>54782734.53</v>
      </c>
      <c r="J125" s="11">
        <v>36829376.25</v>
      </c>
      <c r="K125" s="11">
        <v>17953358.28</v>
      </c>
      <c r="L125" s="2">
        <f t="shared" si="8"/>
        <v>8439971.219999999</v>
      </c>
      <c r="M125" s="1">
        <f t="shared" si="9"/>
        <v>0.15406261283613215</v>
      </c>
      <c r="N125" s="11">
        <v>5535794.27</v>
      </c>
      <c r="O125" s="11">
        <v>2904176.95</v>
      </c>
    </row>
    <row r="126" spans="1:15" s="9" customFormat="1" ht="15">
      <c r="A126" s="10" t="s">
        <v>155</v>
      </c>
      <c r="B126" s="10" t="s">
        <v>209</v>
      </c>
      <c r="C126" s="11">
        <v>15300</v>
      </c>
      <c r="D126" s="11">
        <v>0</v>
      </c>
      <c r="E126" s="1">
        <f t="shared" si="5"/>
        <v>0</v>
      </c>
      <c r="F126" s="11">
        <v>15300</v>
      </c>
      <c r="G126" s="11">
        <v>0</v>
      </c>
      <c r="H126" s="1">
        <f t="shared" si="6"/>
        <v>0</v>
      </c>
      <c r="I126" s="2">
        <f t="shared" si="7"/>
        <v>0</v>
      </c>
      <c r="J126" s="11">
        <v>0</v>
      </c>
      <c r="K126" s="11">
        <v>0</v>
      </c>
      <c r="L126" s="2">
        <f t="shared" si="8"/>
        <v>0</v>
      </c>
      <c r="M126" s="1">
        <f t="shared" si="9"/>
      </c>
      <c r="N126" s="11">
        <v>0</v>
      </c>
      <c r="O126" s="11">
        <v>0</v>
      </c>
    </row>
    <row r="127" spans="1:15" s="9" customFormat="1" ht="45">
      <c r="A127" s="10" t="s">
        <v>151</v>
      </c>
      <c r="B127" s="10" t="s">
        <v>3</v>
      </c>
      <c r="C127" s="11">
        <v>23393000</v>
      </c>
      <c r="D127" s="11">
        <v>2500560.34</v>
      </c>
      <c r="E127" s="1">
        <f t="shared" si="5"/>
        <v>0.10689352968836831</v>
      </c>
      <c r="F127" s="11">
        <v>23393000</v>
      </c>
      <c r="G127" s="11">
        <v>2500560.34</v>
      </c>
      <c r="H127" s="1">
        <f t="shared" si="6"/>
        <v>0.10689352968836831</v>
      </c>
      <c r="I127" s="2">
        <f t="shared" si="7"/>
        <v>0</v>
      </c>
      <c r="J127" s="11">
        <v>0</v>
      </c>
      <c r="K127" s="11">
        <v>0</v>
      </c>
      <c r="L127" s="2">
        <f t="shared" si="8"/>
        <v>0</v>
      </c>
      <c r="M127" s="1">
        <f t="shared" si="9"/>
      </c>
      <c r="N127" s="11">
        <v>0</v>
      </c>
      <c r="O127" s="11">
        <v>0</v>
      </c>
    </row>
    <row r="128" spans="1:15" s="9" customFormat="1" ht="15">
      <c r="A128" s="10" t="s">
        <v>223</v>
      </c>
      <c r="B128" s="10" t="s">
        <v>115</v>
      </c>
      <c r="C128" s="11">
        <v>800000</v>
      </c>
      <c r="D128" s="11">
        <v>0</v>
      </c>
      <c r="E128" s="1">
        <f t="shared" si="5"/>
        <v>0</v>
      </c>
      <c r="F128" s="11">
        <v>500000</v>
      </c>
      <c r="G128" s="11">
        <v>0</v>
      </c>
      <c r="H128" s="1">
        <f t="shared" si="6"/>
        <v>0</v>
      </c>
      <c r="I128" s="2">
        <f t="shared" si="7"/>
        <v>300000</v>
      </c>
      <c r="J128" s="11">
        <v>130000</v>
      </c>
      <c r="K128" s="11">
        <v>170000</v>
      </c>
      <c r="L128" s="2">
        <f t="shared" si="8"/>
        <v>0</v>
      </c>
      <c r="M128" s="1">
        <f t="shared" si="9"/>
        <v>0</v>
      </c>
      <c r="N128" s="11">
        <v>0</v>
      </c>
      <c r="O128" s="11">
        <v>0</v>
      </c>
    </row>
    <row r="129" spans="1:15" s="9" customFormat="1" ht="15">
      <c r="A129" s="10" t="s">
        <v>24</v>
      </c>
      <c r="B129" s="10" t="s">
        <v>153</v>
      </c>
      <c r="C129" s="11">
        <v>36653004.71</v>
      </c>
      <c r="D129" s="11">
        <v>2422730.82</v>
      </c>
      <c r="E129" s="1">
        <f t="shared" si="5"/>
        <v>0.06609910535763003</v>
      </c>
      <c r="F129" s="11">
        <v>32186073</v>
      </c>
      <c r="G129" s="11">
        <v>1888854.28</v>
      </c>
      <c r="H129" s="1">
        <f t="shared" si="6"/>
        <v>0.058685453177217364</v>
      </c>
      <c r="I129" s="2">
        <f t="shared" si="7"/>
        <v>4466931.71</v>
      </c>
      <c r="J129" s="11">
        <v>3427400</v>
      </c>
      <c r="K129" s="11">
        <v>1039531.71</v>
      </c>
      <c r="L129" s="2">
        <f t="shared" si="8"/>
        <v>533876.54</v>
      </c>
      <c r="M129" s="1">
        <f t="shared" si="9"/>
        <v>0.11951750657052244</v>
      </c>
      <c r="N129" s="11">
        <v>53266.83</v>
      </c>
      <c r="O129" s="11">
        <v>480609.71</v>
      </c>
    </row>
    <row r="130" spans="1:15" s="9" customFormat="1" ht="15">
      <c r="A130" s="10" t="s">
        <v>69</v>
      </c>
      <c r="B130" s="10" t="s">
        <v>185</v>
      </c>
      <c r="C130" s="11">
        <v>3289200</v>
      </c>
      <c r="D130" s="11">
        <v>280541.58</v>
      </c>
      <c r="E130" s="1">
        <f t="shared" si="5"/>
        <v>0.0852917365924845</v>
      </c>
      <c r="F130" s="11">
        <v>0</v>
      </c>
      <c r="G130" s="11">
        <v>0</v>
      </c>
      <c r="H130" s="1">
        <f t="shared" si="6"/>
      </c>
      <c r="I130" s="2">
        <f t="shared" si="7"/>
        <v>3289200</v>
      </c>
      <c r="J130" s="11">
        <v>1966900</v>
      </c>
      <c r="K130" s="11">
        <v>1322300</v>
      </c>
      <c r="L130" s="2">
        <f t="shared" si="8"/>
        <v>280541.57999999996</v>
      </c>
      <c r="M130" s="1">
        <f t="shared" si="9"/>
        <v>0.08529173659248449</v>
      </c>
      <c r="N130" s="11">
        <v>187647.15</v>
      </c>
      <c r="O130" s="11">
        <v>92894.43</v>
      </c>
    </row>
    <row r="131" spans="1:15" s="9" customFormat="1" ht="15">
      <c r="A131" s="10" t="s">
        <v>32</v>
      </c>
      <c r="B131" s="10" t="s">
        <v>59</v>
      </c>
      <c r="C131" s="11">
        <v>3289200</v>
      </c>
      <c r="D131" s="11">
        <v>280541.58</v>
      </c>
      <c r="E131" s="1">
        <f t="shared" si="5"/>
        <v>0.0852917365924845</v>
      </c>
      <c r="F131" s="11">
        <v>0</v>
      </c>
      <c r="G131" s="11">
        <v>0</v>
      </c>
      <c r="H131" s="1">
        <f t="shared" si="6"/>
      </c>
      <c r="I131" s="2">
        <f t="shared" si="7"/>
        <v>3289200</v>
      </c>
      <c r="J131" s="11">
        <v>1966900</v>
      </c>
      <c r="K131" s="11">
        <v>1322300</v>
      </c>
      <c r="L131" s="2">
        <f t="shared" si="8"/>
        <v>280541.57999999996</v>
      </c>
      <c r="M131" s="1">
        <f t="shared" si="9"/>
        <v>0.08529173659248449</v>
      </c>
      <c r="N131" s="11">
        <v>187647.15</v>
      </c>
      <c r="O131" s="11">
        <v>92894.43</v>
      </c>
    </row>
    <row r="132" spans="1:15" s="9" customFormat="1" ht="30">
      <c r="A132" s="10" t="s">
        <v>27</v>
      </c>
      <c r="B132" s="10" t="s">
        <v>117</v>
      </c>
      <c r="C132" s="11">
        <v>17365100</v>
      </c>
      <c r="D132" s="11">
        <v>2729626.99</v>
      </c>
      <c r="E132" s="1">
        <f t="shared" si="5"/>
        <v>0.15719039855802733</v>
      </c>
      <c r="F132" s="11">
        <v>12858100</v>
      </c>
      <c r="G132" s="11">
        <v>1461701.99</v>
      </c>
      <c r="H132" s="1">
        <f t="shared" si="6"/>
        <v>0.11367946975058524</v>
      </c>
      <c r="I132" s="2">
        <f t="shared" si="7"/>
        <v>4507000</v>
      </c>
      <c r="J132" s="11">
        <v>2084500</v>
      </c>
      <c r="K132" s="11">
        <v>2422500</v>
      </c>
      <c r="L132" s="2">
        <f t="shared" si="8"/>
        <v>1267925</v>
      </c>
      <c r="M132" s="1">
        <f t="shared" si="9"/>
        <v>0.28132349678278235</v>
      </c>
      <c r="N132" s="11">
        <v>251525</v>
      </c>
      <c r="O132" s="11">
        <v>1016400</v>
      </c>
    </row>
    <row r="133" spans="1:15" s="9" customFormat="1" ht="15">
      <c r="A133" s="10" t="s">
        <v>355</v>
      </c>
      <c r="B133" s="10" t="s">
        <v>158</v>
      </c>
      <c r="C133" s="11">
        <v>14979600</v>
      </c>
      <c r="D133" s="11">
        <v>2478101.99</v>
      </c>
      <c r="E133" s="1">
        <f t="shared" si="5"/>
        <v>0.1654317865630591</v>
      </c>
      <c r="F133" s="11">
        <v>12698400</v>
      </c>
      <c r="G133" s="11">
        <v>1461701.99</v>
      </c>
      <c r="H133" s="1">
        <f t="shared" si="6"/>
        <v>0.11510914682164682</v>
      </c>
      <c r="I133" s="2">
        <f t="shared" si="7"/>
        <v>2281200</v>
      </c>
      <c r="J133" s="11">
        <v>0</v>
      </c>
      <c r="K133" s="11">
        <v>2281200</v>
      </c>
      <c r="L133" s="2">
        <f t="shared" si="8"/>
        <v>1016400</v>
      </c>
      <c r="M133" s="1">
        <f t="shared" si="9"/>
        <v>0.445554971067859</v>
      </c>
      <c r="N133" s="11">
        <v>0</v>
      </c>
      <c r="O133" s="11">
        <v>1016400</v>
      </c>
    </row>
    <row r="134" spans="1:15" s="9" customFormat="1" ht="45">
      <c r="A134" s="10" t="s">
        <v>356</v>
      </c>
      <c r="B134" s="10" t="s">
        <v>276</v>
      </c>
      <c r="C134" s="11">
        <v>2134500</v>
      </c>
      <c r="D134" s="11">
        <v>251525</v>
      </c>
      <c r="E134" s="1">
        <f t="shared" si="5"/>
        <v>0.11783790114780979</v>
      </c>
      <c r="F134" s="11">
        <v>0</v>
      </c>
      <c r="G134" s="11">
        <v>0</v>
      </c>
      <c r="H134" s="1">
        <f t="shared" si="6"/>
      </c>
      <c r="I134" s="2">
        <f t="shared" si="7"/>
        <v>2134500</v>
      </c>
      <c r="J134" s="11">
        <v>2084500</v>
      </c>
      <c r="K134" s="11">
        <v>50000</v>
      </c>
      <c r="L134" s="2">
        <f t="shared" si="8"/>
        <v>251525</v>
      </c>
      <c r="M134" s="1">
        <f t="shared" si="9"/>
        <v>0.11783790114780979</v>
      </c>
      <c r="N134" s="11">
        <v>251525</v>
      </c>
      <c r="O134" s="11">
        <v>0</v>
      </c>
    </row>
    <row r="135" spans="1:15" s="9" customFormat="1" ht="30">
      <c r="A135" s="10" t="s">
        <v>149</v>
      </c>
      <c r="B135" s="10" t="s">
        <v>34</v>
      </c>
      <c r="C135" s="11">
        <v>251000</v>
      </c>
      <c r="D135" s="11">
        <v>0</v>
      </c>
      <c r="E135" s="1">
        <f t="shared" si="5"/>
        <v>0</v>
      </c>
      <c r="F135" s="11">
        <v>159700</v>
      </c>
      <c r="G135" s="11">
        <v>0</v>
      </c>
      <c r="H135" s="1">
        <f t="shared" si="6"/>
        <v>0</v>
      </c>
      <c r="I135" s="2">
        <f t="shared" si="7"/>
        <v>91300</v>
      </c>
      <c r="J135" s="11">
        <v>0</v>
      </c>
      <c r="K135" s="11">
        <v>91300</v>
      </c>
      <c r="L135" s="2">
        <f t="shared" si="8"/>
        <v>0</v>
      </c>
      <c r="M135" s="1">
        <f t="shared" si="9"/>
        <v>0</v>
      </c>
      <c r="N135" s="11">
        <v>0</v>
      </c>
      <c r="O135" s="11">
        <v>0</v>
      </c>
    </row>
    <row r="136" spans="1:15" s="9" customFormat="1" ht="15">
      <c r="A136" s="10" t="s">
        <v>45</v>
      </c>
      <c r="B136" s="10" t="s">
        <v>220</v>
      </c>
      <c r="C136" s="11">
        <v>119863474.11</v>
      </c>
      <c r="D136" s="11">
        <v>5039428.09</v>
      </c>
      <c r="E136" s="1">
        <f t="shared" si="5"/>
        <v>0.04204306714300023</v>
      </c>
      <c r="F136" s="11">
        <v>49841681.36</v>
      </c>
      <c r="G136" s="11">
        <v>1141533.69</v>
      </c>
      <c r="H136" s="1">
        <f t="shared" si="6"/>
        <v>0.02290319385003989</v>
      </c>
      <c r="I136" s="2">
        <f t="shared" si="7"/>
        <v>70021792.75</v>
      </c>
      <c r="J136" s="11">
        <v>65520176.3</v>
      </c>
      <c r="K136" s="11">
        <v>4501616.45</v>
      </c>
      <c r="L136" s="2">
        <f t="shared" si="8"/>
        <v>3897894.4</v>
      </c>
      <c r="M136" s="1">
        <f t="shared" si="9"/>
        <v>0.05566687522435649</v>
      </c>
      <c r="N136" s="11">
        <v>3662005.77</v>
      </c>
      <c r="O136" s="11">
        <v>235888.63</v>
      </c>
    </row>
    <row r="137" spans="1:15" s="9" customFormat="1" ht="15">
      <c r="A137" s="10" t="s">
        <v>214</v>
      </c>
      <c r="B137" s="10" t="s">
        <v>66</v>
      </c>
      <c r="C137" s="11">
        <v>1273100</v>
      </c>
      <c r="D137" s="11">
        <v>68081.76</v>
      </c>
      <c r="E137" s="1">
        <f aca="true" t="shared" si="10" ref="E137:E189">IF(C137=0,"",D137/C137)</f>
        <v>0.05347715026313722</v>
      </c>
      <c r="F137" s="11">
        <v>780000</v>
      </c>
      <c r="G137" s="11">
        <v>58684.23</v>
      </c>
      <c r="H137" s="1">
        <f t="shared" si="6"/>
        <v>0.07523619230769231</v>
      </c>
      <c r="I137" s="2">
        <f t="shared" si="7"/>
        <v>493100</v>
      </c>
      <c r="J137" s="11">
        <v>427300</v>
      </c>
      <c r="K137" s="11">
        <v>65800</v>
      </c>
      <c r="L137" s="2">
        <f t="shared" si="8"/>
        <v>9397.53</v>
      </c>
      <c r="M137" s="1">
        <f t="shared" si="9"/>
        <v>0.019058061245183534</v>
      </c>
      <c r="N137" s="11">
        <v>9397.53</v>
      </c>
      <c r="O137" s="11">
        <v>0</v>
      </c>
    </row>
    <row r="138" spans="1:15" s="9" customFormat="1" ht="15">
      <c r="A138" s="10" t="s">
        <v>35</v>
      </c>
      <c r="B138" s="10" t="s">
        <v>189</v>
      </c>
      <c r="C138" s="11">
        <v>1630400</v>
      </c>
      <c r="D138" s="11">
        <v>0</v>
      </c>
      <c r="E138" s="1">
        <f t="shared" si="10"/>
        <v>0</v>
      </c>
      <c r="F138" s="11">
        <v>1630400</v>
      </c>
      <c r="G138" s="11">
        <v>0</v>
      </c>
      <c r="H138" s="1">
        <f aca="true" t="shared" si="11" ref="H138:H189">IF(F138=0,"",G138/F138)</f>
        <v>0</v>
      </c>
      <c r="I138" s="2">
        <f aca="true" t="shared" si="12" ref="I138:I189">J138+K138</f>
        <v>0</v>
      </c>
      <c r="J138" s="11">
        <v>0</v>
      </c>
      <c r="K138" s="11">
        <v>0</v>
      </c>
      <c r="L138" s="2">
        <f aca="true" t="shared" si="13" ref="L138:L189">O138+N138</f>
        <v>0</v>
      </c>
      <c r="M138" s="1">
        <f aca="true" t="shared" si="14" ref="M138:M189">IF(I138=0,"",L138/I138)</f>
      </c>
      <c r="N138" s="11">
        <v>0</v>
      </c>
      <c r="O138" s="11">
        <v>0</v>
      </c>
    </row>
    <row r="139" spans="1:15" s="9" customFormat="1" ht="15">
      <c r="A139" s="10" t="s">
        <v>278</v>
      </c>
      <c r="B139" s="10" t="s">
        <v>279</v>
      </c>
      <c r="C139" s="11">
        <v>72000</v>
      </c>
      <c r="D139" s="11">
        <v>0</v>
      </c>
      <c r="E139" s="1">
        <f t="shared" si="10"/>
        <v>0</v>
      </c>
      <c r="F139" s="11">
        <v>0</v>
      </c>
      <c r="G139" s="11">
        <v>0</v>
      </c>
      <c r="H139" s="1">
        <f t="shared" si="11"/>
      </c>
      <c r="I139" s="2">
        <f t="shared" si="12"/>
        <v>72000</v>
      </c>
      <c r="J139" s="11">
        <v>72000</v>
      </c>
      <c r="K139" s="11">
        <v>0</v>
      </c>
      <c r="L139" s="2">
        <f t="shared" si="13"/>
        <v>0</v>
      </c>
      <c r="M139" s="1">
        <f t="shared" si="14"/>
        <v>0</v>
      </c>
      <c r="N139" s="11">
        <v>0</v>
      </c>
      <c r="O139" s="11">
        <v>0</v>
      </c>
    </row>
    <row r="140" spans="1:15" s="9" customFormat="1" ht="15">
      <c r="A140" s="10" t="s">
        <v>80</v>
      </c>
      <c r="B140" s="10" t="s">
        <v>17</v>
      </c>
      <c r="C140" s="11">
        <v>32246800</v>
      </c>
      <c r="D140" s="11">
        <v>4087666.69</v>
      </c>
      <c r="E140" s="1">
        <f t="shared" si="10"/>
        <v>0.1267619326568838</v>
      </c>
      <c r="F140" s="11">
        <v>10064200</v>
      </c>
      <c r="G140" s="11">
        <v>615481.3</v>
      </c>
      <c r="H140" s="1">
        <f t="shared" si="11"/>
        <v>0.061155511615428954</v>
      </c>
      <c r="I140" s="2">
        <f t="shared" si="12"/>
        <v>22182600</v>
      </c>
      <c r="J140" s="11">
        <v>22167100</v>
      </c>
      <c r="K140" s="11">
        <v>15500</v>
      </c>
      <c r="L140" s="2">
        <f t="shared" si="13"/>
        <v>3472185.39</v>
      </c>
      <c r="M140" s="1">
        <f t="shared" si="14"/>
        <v>0.1565274309594006</v>
      </c>
      <c r="N140" s="11">
        <v>3472185.39</v>
      </c>
      <c r="O140" s="11">
        <v>0</v>
      </c>
    </row>
    <row r="141" spans="1:15" s="9" customFormat="1" ht="15">
      <c r="A141" s="10" t="s">
        <v>9</v>
      </c>
      <c r="B141" s="10" t="s">
        <v>85</v>
      </c>
      <c r="C141" s="11">
        <v>75560343.99</v>
      </c>
      <c r="D141" s="11">
        <v>676311.48</v>
      </c>
      <c r="E141" s="1">
        <f t="shared" si="10"/>
        <v>0.008950614095794828</v>
      </c>
      <c r="F141" s="11">
        <v>28662251.24</v>
      </c>
      <c r="G141" s="11">
        <v>290000</v>
      </c>
      <c r="H141" s="1">
        <f t="shared" si="11"/>
        <v>0.010117837484980472</v>
      </c>
      <c r="I141" s="2">
        <f t="shared" si="12"/>
        <v>46898092.75</v>
      </c>
      <c r="J141" s="11">
        <v>42477776.3</v>
      </c>
      <c r="K141" s="11">
        <v>4420316.45</v>
      </c>
      <c r="L141" s="2">
        <f t="shared" si="13"/>
        <v>386311.48</v>
      </c>
      <c r="M141" s="1">
        <f t="shared" si="14"/>
        <v>0.008237253528822874</v>
      </c>
      <c r="N141" s="11">
        <v>150422.85</v>
      </c>
      <c r="O141" s="11">
        <v>235888.63</v>
      </c>
    </row>
    <row r="142" spans="1:15" s="9" customFormat="1" ht="15">
      <c r="A142" s="10" t="s">
        <v>181</v>
      </c>
      <c r="B142" s="10" t="s">
        <v>110</v>
      </c>
      <c r="C142" s="11">
        <v>9080830.12</v>
      </c>
      <c r="D142" s="11">
        <v>207368.16</v>
      </c>
      <c r="E142" s="1">
        <f t="shared" si="10"/>
        <v>0.022835815367064704</v>
      </c>
      <c r="F142" s="11">
        <v>8704830.12</v>
      </c>
      <c r="G142" s="11">
        <v>177368.16</v>
      </c>
      <c r="H142" s="1">
        <f t="shared" si="11"/>
        <v>0.020375832446457902</v>
      </c>
      <c r="I142" s="2">
        <f t="shared" si="12"/>
        <v>376000</v>
      </c>
      <c r="J142" s="11">
        <v>376000</v>
      </c>
      <c r="K142" s="11">
        <v>0</v>
      </c>
      <c r="L142" s="2">
        <f t="shared" si="13"/>
        <v>30000</v>
      </c>
      <c r="M142" s="1">
        <f t="shared" si="14"/>
        <v>0.0797872340425532</v>
      </c>
      <c r="N142" s="11">
        <v>30000</v>
      </c>
      <c r="O142" s="11">
        <v>0</v>
      </c>
    </row>
    <row r="143" spans="1:15" s="9" customFormat="1" ht="15">
      <c r="A143" s="10" t="s">
        <v>125</v>
      </c>
      <c r="B143" s="10" t="s">
        <v>165</v>
      </c>
      <c r="C143" s="11">
        <v>111984783.74</v>
      </c>
      <c r="D143" s="11">
        <v>2413534.81</v>
      </c>
      <c r="E143" s="1">
        <f t="shared" si="10"/>
        <v>0.021552346036615207</v>
      </c>
      <c r="F143" s="11">
        <v>858000</v>
      </c>
      <c r="G143" s="11">
        <v>0</v>
      </c>
      <c r="H143" s="1">
        <f t="shared" si="11"/>
        <v>0</v>
      </c>
      <c r="I143" s="2">
        <f t="shared" si="12"/>
        <v>111126783.74</v>
      </c>
      <c r="J143" s="11">
        <v>107102811.27</v>
      </c>
      <c r="K143" s="11">
        <v>4023972.47</v>
      </c>
      <c r="L143" s="2">
        <f t="shared" si="13"/>
        <v>2413534.81</v>
      </c>
      <c r="M143" s="1">
        <f t="shared" si="14"/>
        <v>0.021718749780852788</v>
      </c>
      <c r="N143" s="11">
        <v>2323534.81</v>
      </c>
      <c r="O143" s="11">
        <v>90000</v>
      </c>
    </row>
    <row r="144" spans="1:15" s="9" customFormat="1" ht="15">
      <c r="A144" s="10" t="s">
        <v>106</v>
      </c>
      <c r="B144" s="10" t="s">
        <v>180</v>
      </c>
      <c r="C144" s="11">
        <v>8197073.43</v>
      </c>
      <c r="D144" s="11">
        <v>79281.11</v>
      </c>
      <c r="E144" s="1">
        <f t="shared" si="10"/>
        <v>0.009671879930932863</v>
      </c>
      <c r="F144" s="11">
        <v>0</v>
      </c>
      <c r="G144" s="11">
        <v>0</v>
      </c>
      <c r="H144" s="1">
        <f t="shared" si="11"/>
      </c>
      <c r="I144" s="2">
        <f t="shared" si="12"/>
        <v>8197073.43</v>
      </c>
      <c r="J144" s="11">
        <v>8197073.43</v>
      </c>
      <c r="K144" s="11">
        <v>0</v>
      </c>
      <c r="L144" s="2">
        <f t="shared" si="13"/>
        <v>79281.11</v>
      </c>
      <c r="M144" s="1">
        <f t="shared" si="14"/>
        <v>0.009671879930932863</v>
      </c>
      <c r="N144" s="11">
        <v>79281.11</v>
      </c>
      <c r="O144" s="11">
        <v>0</v>
      </c>
    </row>
    <row r="145" spans="1:15" s="9" customFormat="1" ht="15">
      <c r="A145" s="10" t="s">
        <v>50</v>
      </c>
      <c r="B145" s="10" t="s">
        <v>196</v>
      </c>
      <c r="C145" s="11">
        <v>13395680</v>
      </c>
      <c r="D145" s="11">
        <v>545989.73</v>
      </c>
      <c r="E145" s="1">
        <f t="shared" si="10"/>
        <v>0.04075864233842552</v>
      </c>
      <c r="F145" s="11">
        <v>828000</v>
      </c>
      <c r="G145" s="11">
        <v>0</v>
      </c>
      <c r="H145" s="1">
        <f t="shared" si="11"/>
        <v>0</v>
      </c>
      <c r="I145" s="2">
        <f t="shared" si="12"/>
        <v>12567680</v>
      </c>
      <c r="J145" s="11">
        <v>12357680</v>
      </c>
      <c r="K145" s="11">
        <v>210000</v>
      </c>
      <c r="L145" s="2">
        <f t="shared" si="13"/>
        <v>545989.73</v>
      </c>
      <c r="M145" s="1">
        <f t="shared" si="14"/>
        <v>0.04344395544762438</v>
      </c>
      <c r="N145" s="11">
        <v>545989.73</v>
      </c>
      <c r="O145" s="11">
        <v>0</v>
      </c>
    </row>
    <row r="146" spans="1:15" s="9" customFormat="1" ht="15">
      <c r="A146" s="10" t="s">
        <v>91</v>
      </c>
      <c r="B146" s="10" t="s">
        <v>37</v>
      </c>
      <c r="C146" s="11">
        <v>90392030.31</v>
      </c>
      <c r="D146" s="11">
        <v>1788263.97</v>
      </c>
      <c r="E146" s="1">
        <f t="shared" si="10"/>
        <v>0.019783425196526046</v>
      </c>
      <c r="F146" s="11">
        <v>30000</v>
      </c>
      <c r="G146" s="11">
        <v>0</v>
      </c>
      <c r="H146" s="1">
        <f t="shared" si="11"/>
        <v>0</v>
      </c>
      <c r="I146" s="2">
        <f t="shared" si="12"/>
        <v>90362030.31</v>
      </c>
      <c r="J146" s="11">
        <v>86548057.84</v>
      </c>
      <c r="K146" s="11">
        <v>3813972.47</v>
      </c>
      <c r="L146" s="2">
        <f t="shared" si="13"/>
        <v>1788263.97</v>
      </c>
      <c r="M146" s="1">
        <f t="shared" si="14"/>
        <v>0.019789993251204094</v>
      </c>
      <c r="N146" s="11">
        <v>1698263.97</v>
      </c>
      <c r="O146" s="11">
        <v>90000</v>
      </c>
    </row>
    <row r="147" spans="1:15" s="9" customFormat="1" ht="15">
      <c r="A147" s="10" t="s">
        <v>246</v>
      </c>
      <c r="B147" s="10" t="s">
        <v>247</v>
      </c>
      <c r="C147" s="11">
        <v>5768100</v>
      </c>
      <c r="D147" s="11">
        <v>0</v>
      </c>
      <c r="E147" s="1">
        <f t="shared" si="10"/>
        <v>0</v>
      </c>
      <c r="F147" s="11">
        <v>1000000</v>
      </c>
      <c r="G147" s="11">
        <v>0</v>
      </c>
      <c r="H147" s="1">
        <f t="shared" si="11"/>
        <v>0</v>
      </c>
      <c r="I147" s="2">
        <f t="shared" si="12"/>
        <v>4768100</v>
      </c>
      <c r="J147" s="11">
        <v>4768100</v>
      </c>
      <c r="K147" s="11">
        <v>0</v>
      </c>
      <c r="L147" s="2">
        <f t="shared" si="13"/>
        <v>0</v>
      </c>
      <c r="M147" s="1">
        <f t="shared" si="14"/>
        <v>0</v>
      </c>
      <c r="N147" s="11">
        <v>0</v>
      </c>
      <c r="O147" s="11">
        <v>0</v>
      </c>
    </row>
    <row r="148" spans="1:15" s="9" customFormat="1" ht="15">
      <c r="A148" s="10" t="s">
        <v>248</v>
      </c>
      <c r="B148" s="10" t="s">
        <v>249</v>
      </c>
      <c r="C148" s="11">
        <v>1000000</v>
      </c>
      <c r="D148" s="11">
        <v>0</v>
      </c>
      <c r="E148" s="1">
        <f t="shared" si="10"/>
        <v>0</v>
      </c>
      <c r="F148" s="11">
        <v>1000000</v>
      </c>
      <c r="G148" s="11">
        <v>0</v>
      </c>
      <c r="H148" s="1">
        <f t="shared" si="11"/>
        <v>0</v>
      </c>
      <c r="I148" s="2">
        <f t="shared" si="12"/>
        <v>0</v>
      </c>
      <c r="J148" s="11">
        <v>0</v>
      </c>
      <c r="K148" s="11">
        <v>0</v>
      </c>
      <c r="L148" s="2">
        <f t="shared" si="13"/>
        <v>0</v>
      </c>
      <c r="M148" s="1">
        <f t="shared" si="14"/>
      </c>
      <c r="N148" s="11">
        <v>0</v>
      </c>
      <c r="O148" s="11">
        <v>0</v>
      </c>
    </row>
    <row r="149" spans="1:15" s="9" customFormat="1" ht="15">
      <c r="A149" s="10" t="s">
        <v>332</v>
      </c>
      <c r="B149" s="10" t="s">
        <v>333</v>
      </c>
      <c r="C149" s="11">
        <v>4768100</v>
      </c>
      <c r="D149" s="11">
        <v>0</v>
      </c>
      <c r="E149" s="1">
        <f t="shared" si="10"/>
        <v>0</v>
      </c>
      <c r="F149" s="11">
        <v>0</v>
      </c>
      <c r="G149" s="11">
        <v>0</v>
      </c>
      <c r="H149" s="1">
        <f t="shared" si="11"/>
      </c>
      <c r="I149" s="2">
        <f t="shared" si="12"/>
        <v>4768100</v>
      </c>
      <c r="J149" s="11">
        <v>4768100</v>
      </c>
      <c r="K149" s="11">
        <v>0</v>
      </c>
      <c r="L149" s="2">
        <f t="shared" si="13"/>
        <v>0</v>
      </c>
      <c r="M149" s="1">
        <f t="shared" si="14"/>
        <v>0</v>
      </c>
      <c r="N149" s="11">
        <v>0</v>
      </c>
      <c r="O149" s="11">
        <v>0</v>
      </c>
    </row>
    <row r="150" spans="1:15" s="9" customFormat="1" ht="15">
      <c r="A150" s="10" t="s">
        <v>152</v>
      </c>
      <c r="B150" s="10" t="s">
        <v>203</v>
      </c>
      <c r="C150" s="11">
        <v>840879330.76</v>
      </c>
      <c r="D150" s="11">
        <v>103539568.54</v>
      </c>
      <c r="E150" s="1">
        <f t="shared" si="10"/>
        <v>0.12313249327512821</v>
      </c>
      <c r="F150" s="11">
        <v>840327300.76</v>
      </c>
      <c r="G150" s="11">
        <v>103534430.54</v>
      </c>
      <c r="H150" s="1">
        <f t="shared" si="11"/>
        <v>0.12320726750917468</v>
      </c>
      <c r="I150" s="2">
        <f t="shared" si="12"/>
        <v>552030</v>
      </c>
      <c r="J150" s="11">
        <v>100000</v>
      </c>
      <c r="K150" s="11">
        <v>452030</v>
      </c>
      <c r="L150" s="2">
        <f t="shared" si="13"/>
        <v>5138</v>
      </c>
      <c r="M150" s="1">
        <f t="shared" si="14"/>
        <v>0.009307465173994167</v>
      </c>
      <c r="N150" s="11">
        <v>5138</v>
      </c>
      <c r="O150" s="11">
        <v>0</v>
      </c>
    </row>
    <row r="151" spans="1:15" s="9" customFormat="1" ht="15">
      <c r="A151" s="10" t="s">
        <v>163</v>
      </c>
      <c r="B151" s="10" t="s">
        <v>218</v>
      </c>
      <c r="C151" s="11">
        <v>253631320.4</v>
      </c>
      <c r="D151" s="11">
        <v>32586251.08</v>
      </c>
      <c r="E151" s="1">
        <f t="shared" si="10"/>
        <v>0.1284788133760786</v>
      </c>
      <c r="F151" s="11">
        <v>253631320.4</v>
      </c>
      <c r="G151" s="11">
        <v>32586251.08</v>
      </c>
      <c r="H151" s="1">
        <f t="shared" si="11"/>
        <v>0.1284788133760786</v>
      </c>
      <c r="I151" s="2">
        <f t="shared" si="12"/>
        <v>0</v>
      </c>
      <c r="J151" s="11">
        <v>0</v>
      </c>
      <c r="K151" s="11">
        <v>0</v>
      </c>
      <c r="L151" s="2">
        <f t="shared" si="13"/>
        <v>0</v>
      </c>
      <c r="M151" s="1">
        <f t="shared" si="14"/>
      </c>
      <c r="N151" s="11">
        <v>0</v>
      </c>
      <c r="O151" s="11">
        <v>0</v>
      </c>
    </row>
    <row r="152" spans="1:15" s="9" customFormat="1" ht="15">
      <c r="A152" s="10" t="s">
        <v>43</v>
      </c>
      <c r="B152" s="10" t="s">
        <v>15</v>
      </c>
      <c r="C152" s="11">
        <v>489743506.61</v>
      </c>
      <c r="D152" s="11">
        <v>59681047.05</v>
      </c>
      <c r="E152" s="1">
        <f t="shared" si="10"/>
        <v>0.12186184450532413</v>
      </c>
      <c r="F152" s="11">
        <v>489743506.61</v>
      </c>
      <c r="G152" s="11">
        <v>59681047.05</v>
      </c>
      <c r="H152" s="1">
        <f t="shared" si="11"/>
        <v>0.12186184450532413</v>
      </c>
      <c r="I152" s="2">
        <f t="shared" si="12"/>
        <v>0</v>
      </c>
      <c r="J152" s="11">
        <v>0</v>
      </c>
      <c r="K152" s="11">
        <v>0</v>
      </c>
      <c r="L152" s="2">
        <f t="shared" si="13"/>
        <v>0</v>
      </c>
      <c r="M152" s="1">
        <f t="shared" si="14"/>
      </c>
      <c r="N152" s="11">
        <v>0</v>
      </c>
      <c r="O152" s="11">
        <v>0</v>
      </c>
    </row>
    <row r="153" spans="1:15" s="9" customFormat="1" ht="15">
      <c r="A153" s="10" t="s">
        <v>191</v>
      </c>
      <c r="B153" s="10" t="s">
        <v>76</v>
      </c>
      <c r="C153" s="11">
        <v>44562273.75</v>
      </c>
      <c r="D153" s="11">
        <v>5405612.46</v>
      </c>
      <c r="E153" s="1">
        <f t="shared" si="10"/>
        <v>0.12130468230427761</v>
      </c>
      <c r="F153" s="11">
        <v>44562273.75</v>
      </c>
      <c r="G153" s="11">
        <v>5405612.46</v>
      </c>
      <c r="H153" s="1">
        <f t="shared" si="11"/>
        <v>0.12130468230427761</v>
      </c>
      <c r="I153" s="2">
        <f t="shared" si="12"/>
        <v>0</v>
      </c>
      <c r="J153" s="11">
        <v>0</v>
      </c>
      <c r="K153" s="11">
        <v>0</v>
      </c>
      <c r="L153" s="2">
        <f t="shared" si="13"/>
        <v>0</v>
      </c>
      <c r="M153" s="1">
        <f t="shared" si="14"/>
      </c>
      <c r="N153" s="11">
        <v>0</v>
      </c>
      <c r="O153" s="11">
        <v>0</v>
      </c>
    </row>
    <row r="154" spans="1:15" s="9" customFormat="1" ht="15">
      <c r="A154" s="10" t="s">
        <v>194</v>
      </c>
      <c r="B154" s="10" t="s">
        <v>205</v>
      </c>
      <c r="C154" s="11">
        <v>7705730</v>
      </c>
      <c r="D154" s="11">
        <v>5138</v>
      </c>
      <c r="E154" s="1">
        <f t="shared" si="10"/>
        <v>0.0006667765416125403</v>
      </c>
      <c r="F154" s="11">
        <v>7153700</v>
      </c>
      <c r="G154" s="11">
        <v>0</v>
      </c>
      <c r="H154" s="1">
        <f t="shared" si="11"/>
        <v>0</v>
      </c>
      <c r="I154" s="2">
        <f t="shared" si="12"/>
        <v>552030</v>
      </c>
      <c r="J154" s="11">
        <v>100000</v>
      </c>
      <c r="K154" s="11">
        <v>452030</v>
      </c>
      <c r="L154" s="2">
        <f t="shared" si="13"/>
        <v>5138</v>
      </c>
      <c r="M154" s="1">
        <f t="shared" si="14"/>
        <v>0.009307465173994167</v>
      </c>
      <c r="N154" s="11">
        <v>5138</v>
      </c>
      <c r="O154" s="11">
        <v>0</v>
      </c>
    </row>
    <row r="155" spans="1:15" s="9" customFormat="1" ht="15">
      <c r="A155" s="10" t="s">
        <v>184</v>
      </c>
      <c r="B155" s="10" t="s">
        <v>16</v>
      </c>
      <c r="C155" s="11">
        <v>45236500</v>
      </c>
      <c r="D155" s="11">
        <v>5861519.95</v>
      </c>
      <c r="E155" s="1">
        <f t="shared" si="10"/>
        <v>0.12957501022404475</v>
      </c>
      <c r="F155" s="11">
        <v>45236500</v>
      </c>
      <c r="G155" s="11">
        <v>5861519.95</v>
      </c>
      <c r="H155" s="1">
        <f t="shared" si="11"/>
        <v>0.12957501022404475</v>
      </c>
      <c r="I155" s="2">
        <f t="shared" si="12"/>
        <v>0</v>
      </c>
      <c r="J155" s="11">
        <v>0</v>
      </c>
      <c r="K155" s="11">
        <v>0</v>
      </c>
      <c r="L155" s="2">
        <f t="shared" si="13"/>
        <v>0</v>
      </c>
      <c r="M155" s="1">
        <f t="shared" si="14"/>
      </c>
      <c r="N155" s="11">
        <v>0</v>
      </c>
      <c r="O155" s="11">
        <v>0</v>
      </c>
    </row>
    <row r="156" spans="1:15" s="9" customFormat="1" ht="15">
      <c r="A156" s="10" t="s">
        <v>48</v>
      </c>
      <c r="B156" s="10" t="s">
        <v>87</v>
      </c>
      <c r="C156" s="11">
        <v>131491778.41</v>
      </c>
      <c r="D156" s="11">
        <v>11514541.02</v>
      </c>
      <c r="E156" s="1">
        <f t="shared" si="10"/>
        <v>0.08756852450574441</v>
      </c>
      <c r="F156" s="11">
        <v>46235373</v>
      </c>
      <c r="G156" s="11">
        <v>5369827.87</v>
      </c>
      <c r="H156" s="1">
        <f t="shared" si="11"/>
        <v>0.11614111710529512</v>
      </c>
      <c r="I156" s="2">
        <f t="shared" si="12"/>
        <v>85256405.41</v>
      </c>
      <c r="J156" s="11">
        <v>29692418.84</v>
      </c>
      <c r="K156" s="11">
        <v>55563986.57</v>
      </c>
      <c r="L156" s="2">
        <f t="shared" si="13"/>
        <v>6144713.149999999</v>
      </c>
      <c r="M156" s="1">
        <f t="shared" si="14"/>
        <v>0.07207333126994897</v>
      </c>
      <c r="N156" s="11">
        <v>4758905.85</v>
      </c>
      <c r="O156" s="11">
        <v>1385807.3</v>
      </c>
    </row>
    <row r="157" spans="1:15" s="9" customFormat="1" ht="15">
      <c r="A157" s="10" t="s">
        <v>58</v>
      </c>
      <c r="B157" s="10" t="s">
        <v>162</v>
      </c>
      <c r="C157" s="11">
        <v>131391778.41</v>
      </c>
      <c r="D157" s="11">
        <v>11514541.02</v>
      </c>
      <c r="E157" s="1">
        <f t="shared" si="10"/>
        <v>0.08763517138849874</v>
      </c>
      <c r="F157" s="11">
        <v>46235373</v>
      </c>
      <c r="G157" s="11">
        <v>5369827.87</v>
      </c>
      <c r="H157" s="1">
        <f t="shared" si="11"/>
        <v>0.11614111710529512</v>
      </c>
      <c r="I157" s="2">
        <f t="shared" si="12"/>
        <v>85156405.41</v>
      </c>
      <c r="J157" s="11">
        <v>29692418.84</v>
      </c>
      <c r="K157" s="11">
        <v>55463986.57</v>
      </c>
      <c r="L157" s="2">
        <f t="shared" si="13"/>
        <v>6144713.149999999</v>
      </c>
      <c r="M157" s="1">
        <f t="shared" si="14"/>
        <v>0.07215796768798816</v>
      </c>
      <c r="N157" s="11">
        <v>4758905.85</v>
      </c>
      <c r="O157" s="11">
        <v>1385807.3</v>
      </c>
    </row>
    <row r="158" spans="1:15" s="9" customFormat="1" ht="15">
      <c r="A158" s="10" t="s">
        <v>71</v>
      </c>
      <c r="B158" s="10" t="s">
        <v>210</v>
      </c>
      <c r="C158" s="11">
        <v>100000</v>
      </c>
      <c r="D158" s="11">
        <v>0</v>
      </c>
      <c r="E158" s="1">
        <f t="shared" si="10"/>
        <v>0</v>
      </c>
      <c r="F158" s="11">
        <v>0</v>
      </c>
      <c r="G158" s="11">
        <v>0</v>
      </c>
      <c r="H158" s="1">
        <f t="shared" si="11"/>
      </c>
      <c r="I158" s="2">
        <f t="shared" si="12"/>
        <v>100000</v>
      </c>
      <c r="J158" s="11">
        <v>0</v>
      </c>
      <c r="K158" s="11">
        <v>100000</v>
      </c>
      <c r="L158" s="2">
        <f t="shared" si="13"/>
        <v>0</v>
      </c>
      <c r="M158" s="1">
        <f t="shared" si="14"/>
        <v>0</v>
      </c>
      <c r="N158" s="11">
        <v>0</v>
      </c>
      <c r="O158" s="11">
        <v>0</v>
      </c>
    </row>
    <row r="159" spans="1:15" s="9" customFormat="1" ht="15">
      <c r="A159" s="10" t="s">
        <v>217</v>
      </c>
      <c r="B159" s="10" t="s">
        <v>22</v>
      </c>
      <c r="C159" s="11">
        <v>2001500</v>
      </c>
      <c r="D159" s="11">
        <v>0</v>
      </c>
      <c r="E159" s="1">
        <f t="shared" si="10"/>
        <v>0</v>
      </c>
      <c r="F159" s="11">
        <v>2001500</v>
      </c>
      <c r="G159" s="11">
        <v>0</v>
      </c>
      <c r="H159" s="1">
        <f t="shared" si="11"/>
        <v>0</v>
      </c>
      <c r="I159" s="2">
        <f t="shared" si="12"/>
        <v>0</v>
      </c>
      <c r="J159" s="11">
        <v>0</v>
      </c>
      <c r="K159" s="11">
        <v>0</v>
      </c>
      <c r="L159" s="2">
        <f t="shared" si="13"/>
        <v>0</v>
      </c>
      <c r="M159" s="1">
        <f t="shared" si="14"/>
      </c>
      <c r="N159" s="11">
        <v>0</v>
      </c>
      <c r="O159" s="11">
        <v>0</v>
      </c>
    </row>
    <row r="160" spans="1:15" s="9" customFormat="1" ht="15">
      <c r="A160" s="10" t="s">
        <v>75</v>
      </c>
      <c r="B160" s="10" t="s">
        <v>62</v>
      </c>
      <c r="C160" s="11">
        <v>2001500</v>
      </c>
      <c r="D160" s="11">
        <v>0</v>
      </c>
      <c r="E160" s="1">
        <f t="shared" si="10"/>
        <v>0</v>
      </c>
      <c r="F160" s="11">
        <v>2001500</v>
      </c>
      <c r="G160" s="11">
        <v>0</v>
      </c>
      <c r="H160" s="1">
        <f t="shared" si="11"/>
        <v>0</v>
      </c>
      <c r="I160" s="2">
        <f t="shared" si="12"/>
        <v>0</v>
      </c>
      <c r="J160" s="11">
        <v>0</v>
      </c>
      <c r="K160" s="11">
        <v>0</v>
      </c>
      <c r="L160" s="2">
        <f t="shared" si="13"/>
        <v>0</v>
      </c>
      <c r="M160" s="1">
        <f t="shared" si="14"/>
      </c>
      <c r="N160" s="11">
        <v>0</v>
      </c>
      <c r="O160" s="11">
        <v>0</v>
      </c>
    </row>
    <row r="161" spans="1:15" s="9" customFormat="1" ht="15">
      <c r="A161" s="10" t="s">
        <v>159</v>
      </c>
      <c r="B161" s="10" t="s">
        <v>42</v>
      </c>
      <c r="C161" s="11">
        <v>36075511.33</v>
      </c>
      <c r="D161" s="11">
        <v>5129238.48</v>
      </c>
      <c r="E161" s="1">
        <f t="shared" si="10"/>
        <v>0.14218061756853276</v>
      </c>
      <c r="F161" s="11">
        <v>33732850.4</v>
      </c>
      <c r="G161" s="11">
        <v>4633867.48</v>
      </c>
      <c r="H161" s="1">
        <f t="shared" si="11"/>
        <v>0.1373695796546147</v>
      </c>
      <c r="I161" s="2">
        <f t="shared" si="12"/>
        <v>2342660.93</v>
      </c>
      <c r="J161" s="11">
        <v>1393600</v>
      </c>
      <c r="K161" s="11">
        <v>949060.93</v>
      </c>
      <c r="L161" s="2">
        <f t="shared" si="13"/>
        <v>495371</v>
      </c>
      <c r="M161" s="1">
        <f t="shared" si="14"/>
        <v>0.21145655082060894</v>
      </c>
      <c r="N161" s="11">
        <v>289713</v>
      </c>
      <c r="O161" s="11">
        <v>205658</v>
      </c>
    </row>
    <row r="162" spans="1:15" s="9" customFormat="1" ht="15">
      <c r="A162" s="10" t="s">
        <v>49</v>
      </c>
      <c r="B162" s="10" t="s">
        <v>111</v>
      </c>
      <c r="C162" s="11">
        <v>8502860.93</v>
      </c>
      <c r="D162" s="11">
        <v>845116.94</v>
      </c>
      <c r="E162" s="1">
        <f t="shared" si="10"/>
        <v>0.09939206897036713</v>
      </c>
      <c r="F162" s="11">
        <v>6590200</v>
      </c>
      <c r="G162" s="11">
        <v>529745.94</v>
      </c>
      <c r="H162" s="1">
        <f t="shared" si="11"/>
        <v>0.08038389426724529</v>
      </c>
      <c r="I162" s="2">
        <f t="shared" si="12"/>
        <v>1912660.9300000002</v>
      </c>
      <c r="J162" s="11">
        <v>1013600</v>
      </c>
      <c r="K162" s="11">
        <v>899060.93</v>
      </c>
      <c r="L162" s="2">
        <f t="shared" si="13"/>
        <v>315371</v>
      </c>
      <c r="M162" s="1">
        <f t="shared" si="14"/>
        <v>0.1648859947173177</v>
      </c>
      <c r="N162" s="11">
        <v>159713</v>
      </c>
      <c r="O162" s="11">
        <v>155658</v>
      </c>
    </row>
    <row r="163" spans="1:15" s="9" customFormat="1" ht="15">
      <c r="A163" s="10" t="s">
        <v>0</v>
      </c>
      <c r="B163" s="10" t="s">
        <v>147</v>
      </c>
      <c r="C163" s="11">
        <v>17027550.4</v>
      </c>
      <c r="D163" s="11">
        <v>3084364.2</v>
      </c>
      <c r="E163" s="1">
        <f t="shared" si="10"/>
        <v>0.18113963121788795</v>
      </c>
      <c r="F163" s="11">
        <v>16777550.4</v>
      </c>
      <c r="G163" s="11">
        <v>3084364.2</v>
      </c>
      <c r="H163" s="1">
        <f t="shared" si="11"/>
        <v>0.18383876826261838</v>
      </c>
      <c r="I163" s="2">
        <f t="shared" si="12"/>
        <v>250000</v>
      </c>
      <c r="J163" s="11">
        <v>250000</v>
      </c>
      <c r="K163" s="11">
        <v>0</v>
      </c>
      <c r="L163" s="2">
        <f t="shared" si="13"/>
        <v>0</v>
      </c>
      <c r="M163" s="1">
        <f t="shared" si="14"/>
        <v>0</v>
      </c>
      <c r="N163" s="11">
        <v>0</v>
      </c>
      <c r="O163" s="11">
        <v>0</v>
      </c>
    </row>
    <row r="164" spans="1:15" s="9" customFormat="1" ht="15">
      <c r="A164" s="10" t="s">
        <v>344</v>
      </c>
      <c r="B164" s="10" t="s">
        <v>345</v>
      </c>
      <c r="C164" s="11">
        <v>5927800</v>
      </c>
      <c r="D164" s="11">
        <v>615006</v>
      </c>
      <c r="E164" s="1">
        <f t="shared" si="10"/>
        <v>0.10374945173588852</v>
      </c>
      <c r="F164" s="11">
        <v>5927800</v>
      </c>
      <c r="G164" s="11">
        <v>615006</v>
      </c>
      <c r="H164" s="1">
        <f t="shared" si="11"/>
        <v>0.10374945173588852</v>
      </c>
      <c r="I164" s="2">
        <f t="shared" si="12"/>
        <v>0</v>
      </c>
      <c r="J164" s="11">
        <v>0</v>
      </c>
      <c r="K164" s="11">
        <v>0</v>
      </c>
      <c r="L164" s="2">
        <f t="shared" si="13"/>
        <v>0</v>
      </c>
      <c r="M164" s="1">
        <f t="shared" si="14"/>
      </c>
      <c r="N164" s="11">
        <v>0</v>
      </c>
      <c r="O164" s="11">
        <v>0</v>
      </c>
    </row>
    <row r="165" spans="1:15" s="9" customFormat="1" ht="15">
      <c r="A165" s="10" t="s">
        <v>70</v>
      </c>
      <c r="B165" s="10" t="s">
        <v>25</v>
      </c>
      <c r="C165" s="11">
        <v>4617300</v>
      </c>
      <c r="D165" s="11">
        <v>584751.34</v>
      </c>
      <c r="E165" s="1">
        <f t="shared" si="10"/>
        <v>0.12664356658653325</v>
      </c>
      <c r="F165" s="11">
        <v>4437300</v>
      </c>
      <c r="G165" s="11">
        <v>404751.34</v>
      </c>
      <c r="H165" s="1">
        <f t="shared" si="11"/>
        <v>0.09121568070673608</v>
      </c>
      <c r="I165" s="2">
        <f t="shared" si="12"/>
        <v>180000</v>
      </c>
      <c r="J165" s="11">
        <v>130000</v>
      </c>
      <c r="K165" s="11">
        <v>50000</v>
      </c>
      <c r="L165" s="2">
        <f t="shared" si="13"/>
        <v>180000</v>
      </c>
      <c r="M165" s="1">
        <f t="shared" si="14"/>
        <v>1</v>
      </c>
      <c r="N165" s="11">
        <v>130000</v>
      </c>
      <c r="O165" s="11">
        <v>50000</v>
      </c>
    </row>
    <row r="166" spans="1:15" s="9" customFormat="1" ht="15">
      <c r="A166" s="10" t="s">
        <v>183</v>
      </c>
      <c r="B166" s="10" t="s">
        <v>200</v>
      </c>
      <c r="C166" s="11">
        <v>1920100</v>
      </c>
      <c r="D166" s="11">
        <v>54800</v>
      </c>
      <c r="E166" s="1">
        <f t="shared" si="10"/>
        <v>0.02854018019894797</v>
      </c>
      <c r="F166" s="11">
        <v>1473500</v>
      </c>
      <c r="G166" s="11">
        <v>24000</v>
      </c>
      <c r="H166" s="1">
        <f t="shared" si="11"/>
        <v>0.016287750254496098</v>
      </c>
      <c r="I166" s="2">
        <f t="shared" si="12"/>
        <v>446600</v>
      </c>
      <c r="J166" s="11">
        <v>400000</v>
      </c>
      <c r="K166" s="11">
        <v>46600</v>
      </c>
      <c r="L166" s="2">
        <f t="shared" si="13"/>
        <v>30800</v>
      </c>
      <c r="M166" s="1">
        <f t="shared" si="14"/>
        <v>0.06896551724137931</v>
      </c>
      <c r="N166" s="11">
        <v>30800</v>
      </c>
      <c r="O166" s="11">
        <v>0</v>
      </c>
    </row>
    <row r="167" spans="1:15" s="9" customFormat="1" ht="15">
      <c r="A167" s="10" t="s">
        <v>109</v>
      </c>
      <c r="B167" s="10" t="s">
        <v>215</v>
      </c>
      <c r="C167" s="11">
        <v>1920100</v>
      </c>
      <c r="D167" s="11">
        <v>54800</v>
      </c>
      <c r="E167" s="1">
        <f t="shared" si="10"/>
        <v>0.02854018019894797</v>
      </c>
      <c r="F167" s="11">
        <v>1473500</v>
      </c>
      <c r="G167" s="11">
        <v>24000</v>
      </c>
      <c r="H167" s="1">
        <f t="shared" si="11"/>
        <v>0.016287750254496098</v>
      </c>
      <c r="I167" s="2">
        <f t="shared" si="12"/>
        <v>446600</v>
      </c>
      <c r="J167" s="11">
        <v>400000</v>
      </c>
      <c r="K167" s="11">
        <v>46600</v>
      </c>
      <c r="L167" s="2">
        <f t="shared" si="13"/>
        <v>30800</v>
      </c>
      <c r="M167" s="1">
        <f t="shared" si="14"/>
        <v>0.06896551724137931</v>
      </c>
      <c r="N167" s="11">
        <v>30800</v>
      </c>
      <c r="O167" s="11">
        <v>0</v>
      </c>
    </row>
    <row r="168" spans="1:15" s="9" customFormat="1" ht="30">
      <c r="A168" s="10" t="s">
        <v>313</v>
      </c>
      <c r="B168" s="10" t="s">
        <v>18</v>
      </c>
      <c r="C168" s="11">
        <v>15336.45</v>
      </c>
      <c r="D168" s="11">
        <v>7660.28</v>
      </c>
      <c r="E168" s="1">
        <f t="shared" si="10"/>
        <v>0.49948195312474525</v>
      </c>
      <c r="F168" s="11">
        <v>7700</v>
      </c>
      <c r="G168" s="11">
        <v>7660.28</v>
      </c>
      <c r="H168" s="1">
        <f t="shared" si="11"/>
        <v>0.9948415584415584</v>
      </c>
      <c r="I168" s="2">
        <f t="shared" si="12"/>
        <v>7636.45</v>
      </c>
      <c r="J168" s="11">
        <v>7636.45</v>
      </c>
      <c r="K168" s="11">
        <v>0</v>
      </c>
      <c r="L168" s="2">
        <f t="shared" si="13"/>
        <v>0</v>
      </c>
      <c r="M168" s="1">
        <f t="shared" si="14"/>
        <v>0</v>
      </c>
      <c r="N168" s="11">
        <v>0</v>
      </c>
      <c r="O168" s="11">
        <v>0</v>
      </c>
    </row>
    <row r="169" spans="1:15" s="9" customFormat="1" ht="30">
      <c r="A169" s="10" t="s">
        <v>312</v>
      </c>
      <c r="B169" s="10" t="s">
        <v>40</v>
      </c>
      <c r="C169" s="11">
        <v>15336.45</v>
      </c>
      <c r="D169" s="11">
        <v>7660.28</v>
      </c>
      <c r="E169" s="1">
        <f t="shared" si="10"/>
        <v>0.49948195312474525</v>
      </c>
      <c r="F169" s="11">
        <v>7700</v>
      </c>
      <c r="G169" s="11">
        <v>7660.28</v>
      </c>
      <c r="H169" s="1">
        <f t="shared" si="11"/>
        <v>0.9948415584415584</v>
      </c>
      <c r="I169" s="2">
        <f t="shared" si="12"/>
        <v>7636.45</v>
      </c>
      <c r="J169" s="11">
        <v>7636.45</v>
      </c>
      <c r="K169" s="11">
        <v>0</v>
      </c>
      <c r="L169" s="2">
        <f t="shared" si="13"/>
        <v>0</v>
      </c>
      <c r="M169" s="1">
        <f t="shared" si="14"/>
        <v>0</v>
      </c>
      <c r="N169" s="11">
        <v>0</v>
      </c>
      <c r="O169" s="11">
        <v>0</v>
      </c>
    </row>
    <row r="170" spans="1:15" s="9" customFormat="1" ht="45">
      <c r="A170" s="10" t="s">
        <v>261</v>
      </c>
      <c r="B170" s="10" t="s">
        <v>134</v>
      </c>
      <c r="C170" s="11">
        <v>0</v>
      </c>
      <c r="D170" s="11">
        <v>0</v>
      </c>
      <c r="E170" s="1">
        <f t="shared" si="10"/>
      </c>
      <c r="F170" s="11">
        <v>60272600</v>
      </c>
      <c r="G170" s="11">
        <v>10641314</v>
      </c>
      <c r="H170" s="1">
        <f t="shared" si="11"/>
        <v>0.17655309377727194</v>
      </c>
      <c r="I170" s="2">
        <f t="shared" si="12"/>
        <v>5061083.4399999995</v>
      </c>
      <c r="J170" s="11">
        <v>904116.85</v>
      </c>
      <c r="K170" s="11">
        <v>4156966.59</v>
      </c>
      <c r="L170" s="2">
        <f t="shared" si="13"/>
        <v>0</v>
      </c>
      <c r="M170" s="1">
        <f t="shared" si="14"/>
        <v>0</v>
      </c>
      <c r="N170" s="11">
        <v>0</v>
      </c>
      <c r="O170" s="11">
        <v>0</v>
      </c>
    </row>
    <row r="171" spans="1:15" s="9" customFormat="1" ht="45">
      <c r="A171" s="10" t="s">
        <v>138</v>
      </c>
      <c r="B171" s="10" t="s">
        <v>197</v>
      </c>
      <c r="C171" s="11">
        <v>0</v>
      </c>
      <c r="D171" s="11">
        <v>0</v>
      </c>
      <c r="E171" s="1">
        <f t="shared" si="10"/>
      </c>
      <c r="F171" s="11">
        <v>60272600</v>
      </c>
      <c r="G171" s="11">
        <v>10641314</v>
      </c>
      <c r="H171" s="1">
        <f t="shared" si="11"/>
        <v>0.17655309377727194</v>
      </c>
      <c r="I171" s="2">
        <f t="shared" si="12"/>
        <v>0</v>
      </c>
      <c r="J171" s="11">
        <v>0</v>
      </c>
      <c r="K171" s="11">
        <v>0</v>
      </c>
      <c r="L171" s="2">
        <f t="shared" si="13"/>
        <v>0</v>
      </c>
      <c r="M171" s="1">
        <f t="shared" si="14"/>
      </c>
      <c r="N171" s="11">
        <v>0</v>
      </c>
      <c r="O171" s="11">
        <v>0</v>
      </c>
    </row>
    <row r="172" spans="1:15" s="9" customFormat="1" ht="15">
      <c r="A172" s="10" t="s">
        <v>28</v>
      </c>
      <c r="B172" s="10" t="s">
        <v>8</v>
      </c>
      <c r="C172" s="11">
        <v>0</v>
      </c>
      <c r="D172" s="11">
        <v>0</v>
      </c>
      <c r="E172" s="1">
        <f t="shared" si="10"/>
      </c>
      <c r="F172" s="11">
        <v>0</v>
      </c>
      <c r="G172" s="11">
        <v>0</v>
      </c>
      <c r="H172" s="1">
        <f t="shared" si="11"/>
      </c>
      <c r="I172" s="2">
        <f t="shared" si="12"/>
        <v>5061083.4399999995</v>
      </c>
      <c r="J172" s="11">
        <v>904116.85</v>
      </c>
      <c r="K172" s="11">
        <v>4156966.59</v>
      </c>
      <c r="L172" s="2">
        <f t="shared" si="13"/>
        <v>0</v>
      </c>
      <c r="M172" s="1">
        <f t="shared" si="14"/>
        <v>0</v>
      </c>
      <c r="N172" s="11">
        <v>0</v>
      </c>
      <c r="O172" s="11">
        <v>0</v>
      </c>
    </row>
    <row r="173" spans="1:15" s="9" customFormat="1" ht="15">
      <c r="A173" s="10" t="s">
        <v>63</v>
      </c>
      <c r="B173" s="10" t="s">
        <v>213</v>
      </c>
      <c r="C173" s="11">
        <v>-102910719.25</v>
      </c>
      <c r="D173" s="11">
        <v>20752890.5</v>
      </c>
      <c r="E173" s="1">
        <f t="shared" si="10"/>
        <v>-0.2016591726425039</v>
      </c>
      <c r="F173" s="11">
        <v>-71473325.33</v>
      </c>
      <c r="G173" s="11">
        <v>18992719.38</v>
      </c>
      <c r="H173" s="1">
        <f t="shared" si="11"/>
        <v>-0.265731575973394</v>
      </c>
      <c r="I173" s="2">
        <f t="shared" si="12"/>
        <v>-31437393.92</v>
      </c>
      <c r="J173" s="11">
        <v>-23177254.3</v>
      </c>
      <c r="K173" s="11">
        <v>-8260139.62</v>
      </c>
      <c r="L173" s="2">
        <f t="shared" si="13"/>
        <v>1760171.12</v>
      </c>
      <c r="M173" s="1">
        <f t="shared" si="14"/>
        <v>-0.05598972753527784</v>
      </c>
      <c r="N173" s="11">
        <v>308800.59</v>
      </c>
      <c r="O173" s="11">
        <v>1451370.53</v>
      </c>
    </row>
    <row r="174" spans="1:19" s="9" customFormat="1" ht="15" customHeight="1">
      <c r="A174" s="13" t="s">
        <v>303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5"/>
      <c r="P174" s="21"/>
      <c r="Q174" s="21"/>
      <c r="R174" s="21"/>
      <c r="S174" s="21"/>
    </row>
    <row r="175" spans="1:15" s="9" customFormat="1" ht="15">
      <c r="A175" s="10" t="s">
        <v>204</v>
      </c>
      <c r="B175" s="10" t="s">
        <v>141</v>
      </c>
      <c r="C175" s="11">
        <v>102910719.25</v>
      </c>
      <c r="D175" s="11">
        <v>-20752890.5</v>
      </c>
      <c r="E175" s="1">
        <f t="shared" si="10"/>
        <v>-0.2016591726425039</v>
      </c>
      <c r="F175" s="11">
        <v>71473325.33</v>
      </c>
      <c r="G175" s="11">
        <v>-18992719.38</v>
      </c>
      <c r="H175" s="1">
        <f t="shared" si="11"/>
        <v>-0.265731575973394</v>
      </c>
      <c r="I175" s="2">
        <f t="shared" si="12"/>
        <v>31437393.92</v>
      </c>
      <c r="J175" s="11">
        <v>23177254.3</v>
      </c>
      <c r="K175" s="11">
        <v>8260139.62</v>
      </c>
      <c r="L175" s="2">
        <f t="shared" si="13"/>
        <v>-1760171.12</v>
      </c>
      <c r="M175" s="1">
        <f t="shared" si="14"/>
        <v>-0.05598972753527784</v>
      </c>
      <c r="N175" s="11">
        <v>-308800.59</v>
      </c>
      <c r="O175" s="11">
        <v>-1451370.53</v>
      </c>
    </row>
    <row r="176" spans="1:15" s="9" customFormat="1" ht="30">
      <c r="A176" s="10" t="s">
        <v>135</v>
      </c>
      <c r="B176" s="10" t="s">
        <v>79</v>
      </c>
      <c r="C176" s="11">
        <v>31644188.06</v>
      </c>
      <c r="D176" s="11">
        <v>-4000000</v>
      </c>
      <c r="E176" s="1">
        <f t="shared" si="10"/>
        <v>-0.1264055185241495</v>
      </c>
      <c r="F176" s="11">
        <v>24629620.05</v>
      </c>
      <c r="G176" s="11">
        <v>-4000000</v>
      </c>
      <c r="H176" s="1">
        <f t="shared" si="11"/>
        <v>-0.1624060782050107</v>
      </c>
      <c r="I176" s="2">
        <f t="shared" si="12"/>
        <v>7014568.01</v>
      </c>
      <c r="J176" s="11">
        <v>5955700.28</v>
      </c>
      <c r="K176" s="11">
        <v>1058867.73</v>
      </c>
      <c r="L176" s="2">
        <f t="shared" si="13"/>
        <v>0</v>
      </c>
      <c r="M176" s="1">
        <f t="shared" si="14"/>
        <v>0</v>
      </c>
      <c r="N176" s="11">
        <v>0</v>
      </c>
      <c r="O176" s="11">
        <v>0</v>
      </c>
    </row>
    <row r="177" spans="1:15" s="9" customFormat="1" ht="30">
      <c r="A177" s="10" t="s">
        <v>93</v>
      </c>
      <c r="B177" s="10" t="s">
        <v>73</v>
      </c>
      <c r="C177" s="11">
        <v>37515343.74</v>
      </c>
      <c r="D177" s="11">
        <v>0</v>
      </c>
      <c r="E177" s="1">
        <f t="shared" si="10"/>
        <v>0</v>
      </c>
      <c r="F177" s="11">
        <v>28629620.05</v>
      </c>
      <c r="G177" s="11">
        <v>0</v>
      </c>
      <c r="H177" s="1">
        <f t="shared" si="11"/>
        <v>0</v>
      </c>
      <c r="I177" s="2">
        <f t="shared" si="12"/>
        <v>8885723.69</v>
      </c>
      <c r="J177" s="11">
        <v>7826855.96</v>
      </c>
      <c r="K177" s="11">
        <v>1058867.73</v>
      </c>
      <c r="L177" s="2">
        <f t="shared" si="13"/>
        <v>0</v>
      </c>
      <c r="M177" s="1">
        <f t="shared" si="14"/>
        <v>0</v>
      </c>
      <c r="N177" s="11">
        <v>0</v>
      </c>
      <c r="O177" s="11">
        <v>0</v>
      </c>
    </row>
    <row r="178" spans="1:15" s="9" customFormat="1" ht="30">
      <c r="A178" s="10" t="s">
        <v>357</v>
      </c>
      <c r="B178" s="10" t="s">
        <v>97</v>
      </c>
      <c r="C178" s="11">
        <v>46515343.74</v>
      </c>
      <c r="D178" s="11">
        <v>0</v>
      </c>
      <c r="E178" s="1">
        <f t="shared" si="10"/>
        <v>0</v>
      </c>
      <c r="F178" s="11">
        <v>37629620.05</v>
      </c>
      <c r="G178" s="11">
        <v>0</v>
      </c>
      <c r="H178" s="1">
        <f t="shared" si="11"/>
        <v>0</v>
      </c>
      <c r="I178" s="2">
        <f t="shared" si="12"/>
        <v>8885723.69</v>
      </c>
      <c r="J178" s="11">
        <v>7826855.96</v>
      </c>
      <c r="K178" s="11">
        <v>1058867.73</v>
      </c>
      <c r="L178" s="2">
        <f t="shared" si="13"/>
        <v>0</v>
      </c>
      <c r="M178" s="1">
        <f t="shared" si="14"/>
        <v>0</v>
      </c>
      <c r="N178" s="11">
        <v>0</v>
      </c>
      <c r="O178" s="11">
        <v>0</v>
      </c>
    </row>
    <row r="179" spans="1:15" s="9" customFormat="1" ht="30">
      <c r="A179" s="10" t="s">
        <v>146</v>
      </c>
      <c r="B179" s="10" t="s">
        <v>31</v>
      </c>
      <c r="C179" s="11">
        <v>-9000000</v>
      </c>
      <c r="D179" s="11">
        <v>0</v>
      </c>
      <c r="E179" s="1">
        <f t="shared" si="10"/>
        <v>0</v>
      </c>
      <c r="F179" s="11">
        <v>-9000000</v>
      </c>
      <c r="G179" s="11">
        <v>0</v>
      </c>
      <c r="H179" s="1">
        <f t="shared" si="11"/>
        <v>0</v>
      </c>
      <c r="I179" s="2">
        <f t="shared" si="12"/>
        <v>0</v>
      </c>
      <c r="J179" s="11">
        <v>0</v>
      </c>
      <c r="K179" s="11">
        <v>0</v>
      </c>
      <c r="L179" s="2">
        <f t="shared" si="13"/>
        <v>0</v>
      </c>
      <c r="M179" s="1">
        <f t="shared" si="14"/>
      </c>
      <c r="N179" s="11">
        <v>0</v>
      </c>
      <c r="O179" s="11">
        <v>0</v>
      </c>
    </row>
    <row r="180" spans="1:15" s="9" customFormat="1" ht="30">
      <c r="A180" s="10" t="s">
        <v>277</v>
      </c>
      <c r="B180" s="10" t="s">
        <v>170</v>
      </c>
      <c r="C180" s="11">
        <v>-5871155.68</v>
      </c>
      <c r="D180" s="11">
        <v>-4000000</v>
      </c>
      <c r="E180" s="1">
        <f t="shared" si="10"/>
        <v>0.6812968720325263</v>
      </c>
      <c r="F180" s="11">
        <v>-4000000</v>
      </c>
      <c r="G180" s="11">
        <v>-4000000</v>
      </c>
      <c r="H180" s="1">
        <f t="shared" si="11"/>
        <v>1</v>
      </c>
      <c r="I180" s="2">
        <f t="shared" si="12"/>
        <v>-1871155.68</v>
      </c>
      <c r="J180" s="11">
        <v>-1871155.68</v>
      </c>
      <c r="K180" s="11">
        <v>0</v>
      </c>
      <c r="L180" s="2">
        <f t="shared" si="13"/>
        <v>0</v>
      </c>
      <c r="M180" s="1">
        <f t="shared" si="14"/>
        <v>0</v>
      </c>
      <c r="N180" s="11">
        <v>0</v>
      </c>
      <c r="O180" s="11">
        <v>0</v>
      </c>
    </row>
    <row r="181" spans="1:15" s="9" customFormat="1" ht="45">
      <c r="A181" s="10" t="s">
        <v>311</v>
      </c>
      <c r="B181" s="10" t="s">
        <v>145</v>
      </c>
      <c r="C181" s="11">
        <v>-5871155.68</v>
      </c>
      <c r="D181" s="11">
        <v>-4000000</v>
      </c>
      <c r="E181" s="1">
        <f t="shared" si="10"/>
        <v>0.6812968720325263</v>
      </c>
      <c r="F181" s="11">
        <v>-4000000</v>
      </c>
      <c r="G181" s="11">
        <v>-4000000</v>
      </c>
      <c r="H181" s="1">
        <f t="shared" si="11"/>
        <v>1</v>
      </c>
      <c r="I181" s="2">
        <f t="shared" si="12"/>
        <v>-1871155.68</v>
      </c>
      <c r="J181" s="11">
        <v>-1871155.68</v>
      </c>
      <c r="K181" s="11">
        <v>0</v>
      </c>
      <c r="L181" s="2">
        <f t="shared" si="13"/>
        <v>0</v>
      </c>
      <c r="M181" s="1">
        <f t="shared" si="14"/>
        <v>0</v>
      </c>
      <c r="N181" s="11">
        <v>0</v>
      </c>
      <c r="O181" s="11">
        <v>0</v>
      </c>
    </row>
    <row r="182" spans="1:15" s="9" customFormat="1" ht="45">
      <c r="A182" s="10" t="s">
        <v>310</v>
      </c>
      <c r="B182" s="10" t="s">
        <v>96</v>
      </c>
      <c r="C182" s="11">
        <v>-5871155.68</v>
      </c>
      <c r="D182" s="11">
        <v>-4000000</v>
      </c>
      <c r="E182" s="1">
        <f t="shared" si="10"/>
        <v>0.6812968720325263</v>
      </c>
      <c r="F182" s="11">
        <v>-4000000</v>
      </c>
      <c r="G182" s="11">
        <v>-4000000</v>
      </c>
      <c r="H182" s="1">
        <f t="shared" si="11"/>
        <v>1</v>
      </c>
      <c r="I182" s="2">
        <f t="shared" si="12"/>
        <v>-1871155.68</v>
      </c>
      <c r="J182" s="11">
        <v>-1871155.68</v>
      </c>
      <c r="K182" s="11">
        <v>0</v>
      </c>
      <c r="L182" s="2">
        <f t="shared" si="13"/>
        <v>0</v>
      </c>
      <c r="M182" s="1">
        <f t="shared" si="14"/>
        <v>0</v>
      </c>
      <c r="N182" s="11">
        <v>0</v>
      </c>
      <c r="O182" s="11">
        <v>0</v>
      </c>
    </row>
    <row r="183" spans="1:15" s="9" customFormat="1" ht="15">
      <c r="A183" s="10" t="s">
        <v>156</v>
      </c>
      <c r="B183" s="10" t="s">
        <v>79</v>
      </c>
      <c r="C183" s="11">
        <v>71266531.19</v>
      </c>
      <c r="D183" s="11">
        <v>-16752890.5</v>
      </c>
      <c r="E183" s="1">
        <f t="shared" si="10"/>
        <v>-0.2350737466839236</v>
      </c>
      <c r="F183" s="11">
        <v>46843705.28</v>
      </c>
      <c r="G183" s="11">
        <v>-14992719.38</v>
      </c>
      <c r="H183" s="1">
        <f t="shared" si="11"/>
        <v>-0.3200583576893344</v>
      </c>
      <c r="I183" s="2">
        <f t="shared" si="12"/>
        <v>24422825.91</v>
      </c>
      <c r="J183" s="11">
        <v>17221554.02</v>
      </c>
      <c r="K183" s="11">
        <v>7201271.89</v>
      </c>
      <c r="L183" s="2">
        <f t="shared" si="13"/>
        <v>-1760171.12</v>
      </c>
      <c r="M183" s="1">
        <f t="shared" si="14"/>
        <v>-0.07207073933566766</v>
      </c>
      <c r="N183" s="11">
        <v>-308800.59</v>
      </c>
      <c r="O183" s="11">
        <v>-1451370.53</v>
      </c>
    </row>
    <row r="184" spans="1:15" s="9" customFormat="1" ht="15">
      <c r="A184" s="10" t="s">
        <v>136</v>
      </c>
      <c r="B184" s="10" t="s">
        <v>187</v>
      </c>
      <c r="C184" s="11">
        <v>-1407529582.05</v>
      </c>
      <c r="D184" s="11">
        <v>-249658836.92</v>
      </c>
      <c r="E184" s="1">
        <f t="shared" si="10"/>
        <v>0.17737377608531946</v>
      </c>
      <c r="F184" s="11">
        <v>-1139770473.24</v>
      </c>
      <c r="G184" s="11">
        <v>-205601128.11</v>
      </c>
      <c r="H184" s="1">
        <f t="shared" si="11"/>
        <v>0.18038818598760703</v>
      </c>
      <c r="I184" s="2">
        <f t="shared" si="12"/>
        <v>-333092792.25</v>
      </c>
      <c r="J184" s="11">
        <v>-242290072.82</v>
      </c>
      <c r="K184" s="11">
        <v>-90802719.43</v>
      </c>
      <c r="L184" s="2">
        <f t="shared" si="13"/>
        <v>-54699022.81</v>
      </c>
      <c r="M184" s="1">
        <f t="shared" si="14"/>
        <v>0.16421557020347083</v>
      </c>
      <c r="N184" s="11">
        <v>-35274209.83</v>
      </c>
      <c r="O184" s="11">
        <v>-19424812.98</v>
      </c>
    </row>
    <row r="185" spans="1:15" s="9" customFormat="1" ht="15">
      <c r="A185" s="10" t="s">
        <v>250</v>
      </c>
      <c r="B185" s="10" t="s">
        <v>251</v>
      </c>
      <c r="C185" s="11">
        <v>-1407529582.05</v>
      </c>
      <c r="D185" s="11">
        <v>-249658836.92</v>
      </c>
      <c r="E185" s="1">
        <f t="shared" si="10"/>
        <v>0.17737377608531946</v>
      </c>
      <c r="F185" s="11">
        <v>-1139770473.24</v>
      </c>
      <c r="G185" s="11">
        <v>-205601128.11</v>
      </c>
      <c r="H185" s="1">
        <f t="shared" si="11"/>
        <v>0.18038818598760703</v>
      </c>
      <c r="I185" s="2">
        <f t="shared" si="12"/>
        <v>-333092792.25</v>
      </c>
      <c r="J185" s="11">
        <v>-242290072.82</v>
      </c>
      <c r="K185" s="11">
        <v>-90802719.43</v>
      </c>
      <c r="L185" s="2">
        <f t="shared" si="13"/>
        <v>-54699022.81</v>
      </c>
      <c r="M185" s="1">
        <f t="shared" si="14"/>
        <v>0.16421557020347083</v>
      </c>
      <c r="N185" s="11">
        <v>-35274209.83</v>
      </c>
      <c r="O185" s="11">
        <v>-19424812.98</v>
      </c>
    </row>
    <row r="186" spans="1:15" s="9" customFormat="1" ht="30">
      <c r="A186" s="10" t="s">
        <v>252</v>
      </c>
      <c r="B186" s="10" t="s">
        <v>253</v>
      </c>
      <c r="C186" s="11">
        <v>-1407529582.05</v>
      </c>
      <c r="D186" s="11">
        <v>-249658836.92</v>
      </c>
      <c r="E186" s="1">
        <f t="shared" si="10"/>
        <v>0.17737377608531946</v>
      </c>
      <c r="F186" s="11">
        <v>-1139770473.24</v>
      </c>
      <c r="G186" s="11">
        <v>-205601128.11</v>
      </c>
      <c r="H186" s="1">
        <f t="shared" si="11"/>
        <v>0.18038818598760703</v>
      </c>
      <c r="I186" s="2">
        <f t="shared" si="12"/>
        <v>-333092792.25</v>
      </c>
      <c r="J186" s="11">
        <v>-242290072.82</v>
      </c>
      <c r="K186" s="11">
        <v>-90802719.43</v>
      </c>
      <c r="L186" s="2">
        <f t="shared" si="13"/>
        <v>-54699022.81</v>
      </c>
      <c r="M186" s="1">
        <f t="shared" si="14"/>
        <v>0.16421557020347083</v>
      </c>
      <c r="N186" s="11">
        <v>-35274209.83</v>
      </c>
      <c r="O186" s="11">
        <v>-19424812.98</v>
      </c>
    </row>
    <row r="187" spans="1:15" s="9" customFormat="1" ht="15">
      <c r="A187" s="10" t="s">
        <v>98</v>
      </c>
      <c r="B187" s="10" t="s">
        <v>123</v>
      </c>
      <c r="C187" s="11">
        <v>1478796113.24</v>
      </c>
      <c r="D187" s="11">
        <v>232905946.42</v>
      </c>
      <c r="E187" s="1">
        <f t="shared" si="10"/>
        <v>0.15749699660064004</v>
      </c>
      <c r="F187" s="11">
        <v>1186614178.52</v>
      </c>
      <c r="G187" s="11">
        <v>190608408.73</v>
      </c>
      <c r="H187" s="1">
        <f t="shared" si="11"/>
        <v>0.16063216855181656</v>
      </c>
      <c r="I187" s="2">
        <f t="shared" si="12"/>
        <v>357515618.15999997</v>
      </c>
      <c r="J187" s="11">
        <v>259511626.84</v>
      </c>
      <c r="K187" s="11">
        <v>98003991.32</v>
      </c>
      <c r="L187" s="2">
        <f t="shared" si="13"/>
        <v>52938851.69</v>
      </c>
      <c r="M187" s="1">
        <f t="shared" si="14"/>
        <v>0.14807423508504775</v>
      </c>
      <c r="N187" s="11">
        <v>34965409.24</v>
      </c>
      <c r="O187" s="11">
        <v>17973442.45</v>
      </c>
    </row>
    <row r="188" spans="1:15" s="9" customFormat="1" ht="15">
      <c r="A188" s="10" t="s">
        <v>254</v>
      </c>
      <c r="B188" s="10" t="s">
        <v>255</v>
      </c>
      <c r="C188" s="11">
        <v>1478796113.24</v>
      </c>
      <c r="D188" s="11">
        <v>232905946.42</v>
      </c>
      <c r="E188" s="1">
        <f t="shared" si="10"/>
        <v>0.15749699660064004</v>
      </c>
      <c r="F188" s="11">
        <v>1186614178.52</v>
      </c>
      <c r="G188" s="11">
        <v>190608408.73</v>
      </c>
      <c r="H188" s="1">
        <f t="shared" si="11"/>
        <v>0.16063216855181656</v>
      </c>
      <c r="I188" s="2">
        <f t="shared" si="12"/>
        <v>357515618.15999997</v>
      </c>
      <c r="J188" s="11">
        <v>259511626.84</v>
      </c>
      <c r="K188" s="11">
        <v>98003991.32</v>
      </c>
      <c r="L188" s="2">
        <f t="shared" si="13"/>
        <v>52938851.69</v>
      </c>
      <c r="M188" s="1">
        <f t="shared" si="14"/>
        <v>0.14807423508504775</v>
      </c>
      <c r="N188" s="11">
        <v>34965409.24</v>
      </c>
      <c r="O188" s="11">
        <v>17973442.45</v>
      </c>
    </row>
    <row r="189" spans="1:15" s="9" customFormat="1" ht="30">
      <c r="A189" s="10" t="s">
        <v>256</v>
      </c>
      <c r="B189" s="10" t="s">
        <v>257</v>
      </c>
      <c r="C189" s="11">
        <v>1478796113.24</v>
      </c>
      <c r="D189" s="11">
        <v>232905946.42</v>
      </c>
      <c r="E189" s="1">
        <f t="shared" si="10"/>
        <v>0.15749699660064004</v>
      </c>
      <c r="F189" s="11">
        <v>1186614178.52</v>
      </c>
      <c r="G189" s="11">
        <v>190608408.73</v>
      </c>
      <c r="H189" s="1">
        <f t="shared" si="11"/>
        <v>0.16063216855181656</v>
      </c>
      <c r="I189" s="2">
        <f t="shared" si="12"/>
        <v>357515618.15999997</v>
      </c>
      <c r="J189" s="11">
        <v>259511626.84</v>
      </c>
      <c r="K189" s="11">
        <v>98003991.32</v>
      </c>
      <c r="L189" s="2">
        <f t="shared" si="13"/>
        <v>52938851.69</v>
      </c>
      <c r="M189" s="1">
        <f t="shared" si="14"/>
        <v>0.14807423508504775</v>
      </c>
      <c r="N189" s="11">
        <v>34965409.24</v>
      </c>
      <c r="O189" s="11">
        <v>17973442.45</v>
      </c>
    </row>
    <row r="190" s="9" customFormat="1" ht="15"/>
    <row r="191" s="9" customFormat="1" ht="15"/>
  </sheetData>
  <sheetProtection/>
  <mergeCells count="4">
    <mergeCell ref="A1:O1"/>
    <mergeCell ref="A11:O11"/>
    <mergeCell ref="A120:O120"/>
    <mergeCell ref="A174:O1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Карелина</cp:lastModifiedBy>
  <dcterms:created xsi:type="dcterms:W3CDTF">2018-04-18T03:06:55Z</dcterms:created>
  <dcterms:modified xsi:type="dcterms:W3CDTF">2021-03-15T07:04:02Z</dcterms:modified>
  <cp:category/>
  <cp:version/>
  <cp:contentType/>
  <cp:contentStatus/>
</cp:coreProperties>
</file>