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20" yWindow="90" windowWidth="10350" windowHeight="9150"/>
  </bookViews>
  <sheets>
    <sheet name="Бюджет" sheetId="1" r:id="rId1"/>
  </sheets>
  <definedNames>
    <definedName name="APPT" localSheetId="0">Бюджет!$B$10</definedName>
    <definedName name="FIO" localSheetId="0">Бюджет!#REF!</definedName>
    <definedName name="LAST_CELL" localSheetId="0">Бюджет!$G$27</definedName>
    <definedName name="SIGN" localSheetId="0">Бюджет!$B$10:$E$11</definedName>
  </definedNames>
  <calcPr calcId="125725"/>
</workbook>
</file>

<file path=xl/calcChain.xml><?xml version="1.0" encoding="utf-8"?>
<calcChain xmlns="http://schemas.openxmlformats.org/spreadsheetml/2006/main">
  <c r="C8" i="1"/>
  <c r="D8"/>
  <c r="C11"/>
  <c r="D11"/>
  <c r="C16"/>
  <c r="D16"/>
  <c r="D4"/>
  <c r="D22" s="1"/>
  <c r="C4"/>
  <c r="C22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 l="1"/>
</calcChain>
</file>

<file path=xl/sharedStrings.xml><?xml version="1.0" encoding="utf-8"?>
<sst xmlns="http://schemas.openxmlformats.org/spreadsheetml/2006/main" count="43" uniqueCount="36">
  <si>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</si>
  <si>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</si>
  <si>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</si>
  <si>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</si>
  <si>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Муниципальная программа "Экономическое развитие Тулунского муниципального района" на 2017-2021 годы</t>
  </si>
  <si>
    <t>Муниципальная программа "Обеспечение комплексных мер безопасности на территории ТМР" на 2017-2021гг</t>
  </si>
  <si>
    <t>Муниципальная программа «Развитие инфраструктуры на территории Тулунского муниципального района» на 2017-2021 гг.</t>
  </si>
  <si>
    <t>Муниципальная программа "Управление финансами Тулунского муниципального района" на 2017-2021 годы</t>
  </si>
  <si>
    <t>Муниципальная программа "Развитие образования на территории Тулунского муниципального района на 2017-2021гг."</t>
  </si>
  <si>
    <t>Муниципальная программа "Развитие сферы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</si>
  <si>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</si>
  <si>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№</t>
  </si>
  <si>
    <t>Исполнено</t>
  </si>
  <si>
    <t>% исполнения</t>
  </si>
  <si>
    <t>1.2.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</si>
  <si>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</si>
  <si>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</si>
  <si>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</si>
  <si>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</si>
  <si>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</si>
  <si>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</si>
  <si>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</si>
  <si>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</si>
  <si>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</si>
  <si>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</si>
  <si>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</si>
  <si>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</si>
  <si>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</si>
  <si>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</si>
  <si>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4.5</t>
  </si>
  <si>
    <t>4.6</t>
  </si>
  <si>
    <t>Итого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</si>
  <si>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</si>
  <si>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</si>
  <si>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План на 2019 год</t>
  </si>
  <si>
    <t>Информация об исполнении главными распорядителями средств бюджета Тулунского муниципального района  муниципальных программ и подпрограмм на 01.08.2019г.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</si>
</sst>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49" fontId="3" fillId="2" borderId="1" xfId="0" applyNumberFormat="1" applyFont="1" applyFill="1" applyBorder="1" applyAlignment="1" applyProtection="1">
      <alignment horizontal="center" vertical="center" wrapText="1" shrinkToFit="1"/>
    </xf>
    <xf numFmtId="0" fontId="3" fillId="2" borderId="1" xfId="0" applyFont="1" applyFill="1" applyBorder="1" applyAlignment="1">
      <alignment horizontal="center" wrapText="1" shrinkToFit="1"/>
    </xf>
    <xf numFmtId="49" fontId="4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164" fontId="4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/>
    <xf numFmtId="4" fontId="3" fillId="2" borderId="1" xfId="0" applyNumberFormat="1" applyFont="1" applyFill="1" applyBorder="1"/>
    <xf numFmtId="164" fontId="3" fillId="2" borderId="1" xfId="0" applyNumberFormat="1" applyFont="1" applyFill="1" applyBorder="1" applyAlignment="1"/>
    <xf numFmtId="0" fontId="2" fillId="2" borderId="0" xfId="0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2"/>
  <sheetViews>
    <sheetView showGridLines="0" tabSelected="1" zoomScaleNormal="100" workbookViewId="0">
      <selection activeCell="I9" sqref="I9"/>
    </sheetView>
  </sheetViews>
  <sheetFormatPr defaultRowHeight="12.75" customHeight="1" outlineLevelRow="1"/>
  <cols>
    <col min="1" max="1" width="5.5703125" style="2" customWidth="1"/>
    <col min="2" max="2" width="44" style="1" customWidth="1"/>
    <col min="3" max="3" width="16.140625" style="1" customWidth="1"/>
    <col min="4" max="4" width="13.42578125" style="1" bestFit="1" customWidth="1"/>
    <col min="5" max="7" width="9.140625" style="1" customWidth="1"/>
    <col min="8" max="16384" width="9.140625" style="1"/>
  </cols>
  <sheetData>
    <row r="1" spans="1:7" ht="45" customHeight="1">
      <c r="A1" s="18" t="s">
        <v>35</v>
      </c>
      <c r="B1" s="18"/>
      <c r="C1" s="18"/>
      <c r="D1" s="18"/>
      <c r="E1" s="18"/>
    </row>
    <row r="2" spans="1:7">
      <c r="B2" s="3" t="s">
        <v>1</v>
      </c>
      <c r="C2" s="3"/>
      <c r="D2" s="3"/>
      <c r="E2" s="3"/>
      <c r="F2" s="4"/>
      <c r="G2" s="4"/>
    </row>
    <row r="3" spans="1:7" ht="38.25">
      <c r="A3" s="5" t="s">
        <v>11</v>
      </c>
      <c r="B3" s="5" t="s">
        <v>2</v>
      </c>
      <c r="C3" s="5" t="s">
        <v>34</v>
      </c>
      <c r="D3" s="5" t="s">
        <v>12</v>
      </c>
      <c r="E3" s="6" t="s">
        <v>13</v>
      </c>
    </row>
    <row r="4" spans="1:7" ht="19.5" customHeight="1">
      <c r="A4" s="7">
        <v>1</v>
      </c>
      <c r="B4" s="8" t="s">
        <v>3</v>
      </c>
      <c r="C4" s="9">
        <f>C5+C6+C7</f>
        <v>141048030.25</v>
      </c>
      <c r="D4" s="9">
        <f>D5+D6+D7</f>
        <v>48703046.57</v>
      </c>
      <c r="E4" s="10">
        <f t="shared" ref="E4:E22" si="0">D4/C4</f>
        <v>0.34529405680941794</v>
      </c>
    </row>
    <row r="5" spans="1:7" ht="41.25" customHeight="1" outlineLevel="1">
      <c r="A5" s="7" t="s">
        <v>14</v>
      </c>
      <c r="B5" s="11" t="s">
        <v>4</v>
      </c>
      <c r="C5" s="13">
        <v>78672008</v>
      </c>
      <c r="D5" s="13">
        <v>42705059.32</v>
      </c>
      <c r="E5" s="12">
        <f t="shared" si="0"/>
        <v>0.5428240667252322</v>
      </c>
    </row>
    <row r="6" spans="1:7" ht="38.25" outlineLevel="1">
      <c r="A6" s="7" t="s">
        <v>15</v>
      </c>
      <c r="B6" s="11" t="s">
        <v>5</v>
      </c>
      <c r="C6" s="13">
        <v>7771800</v>
      </c>
      <c r="D6" s="13">
        <v>250000</v>
      </c>
      <c r="E6" s="12">
        <f t="shared" si="0"/>
        <v>3.2167580225945083E-2</v>
      </c>
    </row>
    <row r="7" spans="1:7" ht="38.25" outlineLevel="1">
      <c r="A7" s="7" t="s">
        <v>16</v>
      </c>
      <c r="B7" s="11" t="s">
        <v>6</v>
      </c>
      <c r="C7" s="13">
        <v>54604222.25</v>
      </c>
      <c r="D7" s="13">
        <v>5747987.25</v>
      </c>
      <c r="E7" s="12">
        <f t="shared" si="0"/>
        <v>0.1052663514495896</v>
      </c>
    </row>
    <row r="8" spans="1:7" ht="25.5">
      <c r="A8" s="7" t="s">
        <v>17</v>
      </c>
      <c r="B8" s="8" t="s">
        <v>0</v>
      </c>
      <c r="C8" s="9">
        <f>C9+C10</f>
        <v>175585010.09</v>
      </c>
      <c r="D8" s="9">
        <f>D9+D10</f>
        <v>108748040.12</v>
      </c>
      <c r="E8" s="10">
        <f t="shared" si="0"/>
        <v>0.6193469480353635</v>
      </c>
    </row>
    <row r="9" spans="1:7" ht="37.5" customHeight="1" outlineLevel="1">
      <c r="A9" s="7" t="s">
        <v>18</v>
      </c>
      <c r="B9" s="11" t="s">
        <v>4</v>
      </c>
      <c r="C9" s="13">
        <v>501700</v>
      </c>
      <c r="D9" s="13">
        <v>347978.28</v>
      </c>
      <c r="E9" s="12">
        <f t="shared" si="0"/>
        <v>0.69359832569264501</v>
      </c>
    </row>
    <row r="10" spans="1:7" ht="29.25" customHeight="1" outlineLevel="1">
      <c r="A10" s="7" t="s">
        <v>19</v>
      </c>
      <c r="B10" s="11" t="s">
        <v>7</v>
      </c>
      <c r="C10" s="13">
        <v>175083310.09</v>
      </c>
      <c r="D10" s="13">
        <v>108400061.84</v>
      </c>
      <c r="E10" s="12">
        <f t="shared" si="0"/>
        <v>0.61913418123222552</v>
      </c>
    </row>
    <row r="11" spans="1:7" ht="25.5">
      <c r="A11" s="7" t="s">
        <v>20</v>
      </c>
      <c r="B11" s="8" t="s">
        <v>33</v>
      </c>
      <c r="C11" s="9">
        <f>C12+C13+C14+C15</f>
        <v>742725951.44000006</v>
      </c>
      <c r="D11" s="9">
        <f>D12+D13+D14+D15</f>
        <v>447757878.24000001</v>
      </c>
      <c r="E11" s="10">
        <f t="shared" si="0"/>
        <v>0.60285745687475334</v>
      </c>
    </row>
    <row r="12" spans="1:7" ht="39.75" customHeight="1" outlineLevel="1">
      <c r="A12" s="7" t="s">
        <v>21</v>
      </c>
      <c r="B12" s="11" t="s">
        <v>4</v>
      </c>
      <c r="C12" s="13">
        <v>1379664</v>
      </c>
      <c r="D12" s="13">
        <v>956942.36</v>
      </c>
      <c r="E12" s="12">
        <f t="shared" si="0"/>
        <v>0.69360537058298255</v>
      </c>
    </row>
    <row r="13" spans="1:7" ht="38.25" outlineLevel="1">
      <c r="A13" s="7" t="s">
        <v>22</v>
      </c>
      <c r="B13" s="11" t="s">
        <v>5</v>
      </c>
      <c r="C13" s="13">
        <v>5085000</v>
      </c>
      <c r="D13" s="13">
        <v>11086.4</v>
      </c>
      <c r="E13" s="12">
        <f t="shared" si="0"/>
        <v>2.1802163225172074E-3</v>
      </c>
    </row>
    <row r="14" spans="1:7" ht="38.25" outlineLevel="1">
      <c r="A14" s="7" t="s">
        <v>23</v>
      </c>
      <c r="B14" s="11" t="s">
        <v>6</v>
      </c>
      <c r="C14" s="13">
        <v>12517230</v>
      </c>
      <c r="D14" s="13">
        <v>9247505</v>
      </c>
      <c r="E14" s="12">
        <f t="shared" si="0"/>
        <v>0.7387820628046301</v>
      </c>
    </row>
    <row r="15" spans="1:7" ht="38.25" outlineLevel="1">
      <c r="A15" s="7" t="s">
        <v>24</v>
      </c>
      <c r="B15" s="11" t="s">
        <v>8</v>
      </c>
      <c r="C15" s="13">
        <v>723744057.44000006</v>
      </c>
      <c r="D15" s="13">
        <v>437542344.48000002</v>
      </c>
      <c r="E15" s="12">
        <f t="shared" si="0"/>
        <v>0.60455397178342041</v>
      </c>
    </row>
    <row r="16" spans="1:7" ht="42" customHeight="1">
      <c r="A16" s="7" t="s">
        <v>25</v>
      </c>
      <c r="B16" s="8" t="s">
        <v>32</v>
      </c>
      <c r="C16" s="9">
        <f>C17+C18+C19+C20+C21</f>
        <v>57518908.690000005</v>
      </c>
      <c r="D16" s="9">
        <f>D17+D18+D19+D20+D21</f>
        <v>27700169.580000002</v>
      </c>
      <c r="E16" s="10">
        <f t="shared" si="0"/>
        <v>0.48158371239779513</v>
      </c>
    </row>
    <row r="17" spans="1:5" ht="35.25" customHeight="1" outlineLevel="1">
      <c r="A17" s="7" t="s">
        <v>26</v>
      </c>
      <c r="B17" s="11" t="s">
        <v>4</v>
      </c>
      <c r="C17" s="13">
        <v>250800</v>
      </c>
      <c r="D17" s="13">
        <v>173989.08</v>
      </c>
      <c r="E17" s="12">
        <f t="shared" si="0"/>
        <v>0.6937363636363636</v>
      </c>
    </row>
    <row r="18" spans="1:5" ht="33" customHeight="1" outlineLevel="1">
      <c r="A18" s="7" t="s">
        <v>27</v>
      </c>
      <c r="B18" s="11" t="s">
        <v>5</v>
      </c>
      <c r="C18" s="13">
        <v>315000</v>
      </c>
      <c r="D18" s="13">
        <v>53547.199999999997</v>
      </c>
      <c r="E18" s="12">
        <f t="shared" si="0"/>
        <v>0.16999111111111109</v>
      </c>
    </row>
    <row r="19" spans="1:5" ht="38.25" outlineLevel="1">
      <c r="A19" s="7" t="s">
        <v>28</v>
      </c>
      <c r="B19" s="11" t="s">
        <v>6</v>
      </c>
      <c r="C19" s="13">
        <v>863460</v>
      </c>
      <c r="D19" s="13">
        <v>121989.74</v>
      </c>
      <c r="E19" s="12">
        <f t="shared" si="0"/>
        <v>0.14128012878419383</v>
      </c>
    </row>
    <row r="20" spans="1:5" ht="27.75" customHeight="1" outlineLevel="1">
      <c r="A20" s="7" t="s">
        <v>29</v>
      </c>
      <c r="B20" s="11" t="s">
        <v>9</v>
      </c>
      <c r="C20" s="13">
        <v>50437846.270000003</v>
      </c>
      <c r="D20" s="13">
        <v>24681408.760000002</v>
      </c>
      <c r="E20" s="12">
        <f t="shared" si="0"/>
        <v>0.48934303474968738</v>
      </c>
    </row>
    <row r="21" spans="1:5" ht="63.75" outlineLevel="1">
      <c r="A21" s="7" t="s">
        <v>30</v>
      </c>
      <c r="B21" s="11" t="s">
        <v>10</v>
      </c>
      <c r="C21" s="13">
        <v>5651802.4199999999</v>
      </c>
      <c r="D21" s="13">
        <v>2669234.7999999998</v>
      </c>
      <c r="E21" s="12">
        <f t="shared" si="0"/>
        <v>0.47228027479417795</v>
      </c>
    </row>
    <row r="22" spans="1:5" ht="12.75" customHeight="1">
      <c r="A22" s="14"/>
      <c r="B22" s="15" t="s">
        <v>31</v>
      </c>
      <c r="C22" s="16">
        <f>C4+C8+C11+C16</f>
        <v>1116877900.47</v>
      </c>
      <c r="D22" s="16">
        <f t="shared" ref="D22" si="1">D4+D8+D11+D16</f>
        <v>632909134.51000011</v>
      </c>
      <c r="E22" s="17">
        <f t="shared" si="0"/>
        <v>0.56667710431342755</v>
      </c>
    </row>
  </sheetData>
  <mergeCells count="1">
    <mergeCell ref="A1:E1"/>
  </mergeCells>
  <pageMargins left="0.74803149606299213" right="0.64" top="0.71" bottom="0.44" header="0.51181102362204722" footer="0.3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boldueva</cp:lastModifiedBy>
  <cp:lastPrinted>2019-08-13T00:43:11Z</cp:lastPrinted>
  <dcterms:created xsi:type="dcterms:W3CDTF">2017-06-23T05:02:34Z</dcterms:created>
  <dcterms:modified xsi:type="dcterms:W3CDTF">2019-08-13T00:43:36Z</dcterms:modified>
</cp:coreProperties>
</file>