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915" windowHeight="11580"/>
  </bookViews>
  <sheets>
    <sheet name="1.01.21" sheetId="1" r:id="rId1"/>
  </sheets>
  <calcPr calcId="144525"/>
</workbook>
</file>

<file path=xl/calcChain.xml><?xml version="1.0" encoding="utf-8"?>
<calcChain xmlns="http://schemas.openxmlformats.org/spreadsheetml/2006/main">
  <c r="L198" i="1" l="1"/>
  <c r="I198" i="1"/>
  <c r="M198" i="1" s="1"/>
  <c r="H198" i="1"/>
  <c r="E198" i="1"/>
  <c r="L197" i="1"/>
  <c r="I197" i="1"/>
  <c r="M197" i="1" s="1"/>
  <c r="H197" i="1"/>
  <c r="E197" i="1"/>
  <c r="L196" i="1"/>
  <c r="I196" i="1"/>
  <c r="M196" i="1" s="1"/>
  <c r="H196" i="1"/>
  <c r="E196" i="1"/>
  <c r="L195" i="1"/>
  <c r="I195" i="1"/>
  <c r="M195" i="1" s="1"/>
  <c r="H195" i="1"/>
  <c r="E195" i="1"/>
  <c r="L194" i="1"/>
  <c r="I194" i="1"/>
  <c r="M194" i="1" s="1"/>
  <c r="H194" i="1"/>
  <c r="E194" i="1"/>
  <c r="L193" i="1"/>
  <c r="I193" i="1"/>
  <c r="M193" i="1" s="1"/>
  <c r="H193" i="1"/>
  <c r="E193" i="1"/>
  <c r="L192" i="1"/>
  <c r="I192" i="1"/>
  <c r="M192" i="1" s="1"/>
  <c r="H192" i="1"/>
  <c r="E192" i="1"/>
  <c r="L191" i="1"/>
  <c r="I191" i="1"/>
  <c r="M191" i="1" s="1"/>
  <c r="H191" i="1"/>
  <c r="E191" i="1"/>
  <c r="L190" i="1"/>
  <c r="I190" i="1"/>
  <c r="M190" i="1" s="1"/>
  <c r="H190" i="1"/>
  <c r="E190" i="1"/>
  <c r="L189" i="1"/>
  <c r="I189" i="1"/>
  <c r="M189" i="1" s="1"/>
  <c r="H189" i="1"/>
  <c r="E189" i="1"/>
  <c r="L188" i="1"/>
  <c r="I188" i="1"/>
  <c r="M188" i="1" s="1"/>
  <c r="H188" i="1"/>
  <c r="E188" i="1"/>
  <c r="L187" i="1"/>
  <c r="I187" i="1"/>
  <c r="M187" i="1" s="1"/>
  <c r="H187" i="1"/>
  <c r="E187" i="1"/>
  <c r="L186" i="1"/>
  <c r="I186" i="1"/>
  <c r="M186" i="1" s="1"/>
  <c r="H186" i="1"/>
  <c r="E186" i="1"/>
  <c r="L185" i="1"/>
  <c r="I185" i="1"/>
  <c r="M185" i="1" s="1"/>
  <c r="H185" i="1"/>
  <c r="E185" i="1"/>
  <c r="L184" i="1"/>
  <c r="I184" i="1"/>
  <c r="M184" i="1" s="1"/>
  <c r="H184" i="1"/>
  <c r="E184" i="1"/>
  <c r="L182" i="1"/>
  <c r="I182" i="1"/>
  <c r="M182" i="1" s="1"/>
  <c r="H182" i="1"/>
  <c r="E182" i="1"/>
  <c r="L181" i="1"/>
  <c r="I181" i="1"/>
  <c r="M181" i="1" s="1"/>
  <c r="H181" i="1"/>
  <c r="E181" i="1"/>
  <c r="L180" i="1"/>
  <c r="I180" i="1"/>
  <c r="M180" i="1" s="1"/>
  <c r="H180" i="1"/>
  <c r="E180" i="1"/>
  <c r="L179" i="1"/>
  <c r="I179" i="1"/>
  <c r="M179" i="1" s="1"/>
  <c r="H179" i="1"/>
  <c r="E179" i="1"/>
  <c r="L178" i="1"/>
  <c r="I178" i="1"/>
  <c r="M178" i="1" s="1"/>
  <c r="H178" i="1"/>
  <c r="E178" i="1"/>
  <c r="M177" i="1"/>
  <c r="L177" i="1"/>
  <c r="I177" i="1"/>
  <c r="H177" i="1"/>
  <c r="E177" i="1"/>
  <c r="L176" i="1"/>
  <c r="M176" i="1" s="1"/>
  <c r="I176" i="1"/>
  <c r="H176" i="1"/>
  <c r="E176" i="1"/>
  <c r="L175" i="1"/>
  <c r="I175" i="1"/>
  <c r="M175" i="1" s="1"/>
  <c r="H175" i="1"/>
  <c r="E175" i="1"/>
  <c r="L174" i="1"/>
  <c r="I174" i="1"/>
  <c r="M174" i="1" s="1"/>
  <c r="H174" i="1"/>
  <c r="E174" i="1"/>
  <c r="M173" i="1"/>
  <c r="L173" i="1"/>
  <c r="I173" i="1"/>
  <c r="H173" i="1"/>
  <c r="E173" i="1"/>
  <c r="L172" i="1"/>
  <c r="M172" i="1" s="1"/>
  <c r="I172" i="1"/>
  <c r="H172" i="1"/>
  <c r="E172" i="1"/>
  <c r="L171" i="1"/>
  <c r="I171" i="1"/>
  <c r="M171" i="1" s="1"/>
  <c r="H171" i="1"/>
  <c r="E171" i="1"/>
  <c r="L170" i="1"/>
  <c r="I170" i="1"/>
  <c r="M170" i="1" s="1"/>
  <c r="H170" i="1"/>
  <c r="E170" i="1"/>
  <c r="M169" i="1"/>
  <c r="L169" i="1"/>
  <c r="I169" i="1"/>
  <c r="H169" i="1"/>
  <c r="E169" i="1"/>
  <c r="M168" i="1"/>
  <c r="L168" i="1"/>
  <c r="I168" i="1"/>
  <c r="H168" i="1"/>
  <c r="E168" i="1"/>
  <c r="L167" i="1"/>
  <c r="I167" i="1"/>
  <c r="M167" i="1" s="1"/>
  <c r="H167" i="1"/>
  <c r="E167" i="1"/>
  <c r="L166" i="1"/>
  <c r="I166" i="1"/>
  <c r="M166" i="1" s="1"/>
  <c r="H166" i="1"/>
  <c r="E166" i="1"/>
  <c r="M165" i="1"/>
  <c r="L165" i="1"/>
  <c r="I165" i="1"/>
  <c r="H165" i="1"/>
  <c r="E165" i="1"/>
  <c r="M164" i="1"/>
  <c r="L164" i="1"/>
  <c r="I164" i="1"/>
  <c r="H164" i="1"/>
  <c r="E164" i="1"/>
  <c r="L163" i="1"/>
  <c r="I163" i="1"/>
  <c r="M163" i="1" s="1"/>
  <c r="H163" i="1"/>
  <c r="E163" i="1"/>
  <c r="L162" i="1"/>
  <c r="I162" i="1"/>
  <c r="M162" i="1" s="1"/>
  <c r="H162" i="1"/>
  <c r="E162" i="1"/>
  <c r="M161" i="1"/>
  <c r="L161" i="1"/>
  <c r="I161" i="1"/>
  <c r="H161" i="1"/>
  <c r="E161" i="1"/>
  <c r="M160" i="1"/>
  <c r="L160" i="1"/>
  <c r="I160" i="1"/>
  <c r="H160" i="1"/>
  <c r="E160" i="1"/>
  <c r="L159" i="1"/>
  <c r="I159" i="1"/>
  <c r="M159" i="1" s="1"/>
  <c r="H159" i="1"/>
  <c r="E159" i="1"/>
  <c r="L158" i="1"/>
  <c r="I158" i="1"/>
  <c r="M158" i="1" s="1"/>
  <c r="H158" i="1"/>
  <c r="E158" i="1"/>
  <c r="M157" i="1"/>
  <c r="L157" i="1"/>
  <c r="I157" i="1"/>
  <c r="H157" i="1"/>
  <c r="E157" i="1"/>
  <c r="L156" i="1"/>
  <c r="M156" i="1" s="1"/>
  <c r="I156" i="1"/>
  <c r="H156" i="1"/>
  <c r="E156" i="1"/>
  <c r="L155" i="1"/>
  <c r="I155" i="1"/>
  <c r="M155" i="1" s="1"/>
  <c r="H155" i="1"/>
  <c r="E155" i="1"/>
  <c r="L154" i="1"/>
  <c r="I154" i="1"/>
  <c r="M154" i="1" s="1"/>
  <c r="H154" i="1"/>
  <c r="E154" i="1"/>
  <c r="M153" i="1"/>
  <c r="L153" i="1"/>
  <c r="I153" i="1"/>
  <c r="H153" i="1"/>
  <c r="E153" i="1"/>
  <c r="L152" i="1"/>
  <c r="I152" i="1"/>
  <c r="M152" i="1" s="1"/>
  <c r="H152" i="1"/>
  <c r="E152" i="1"/>
  <c r="L151" i="1"/>
  <c r="I151" i="1"/>
  <c r="M151" i="1" s="1"/>
  <c r="H151" i="1"/>
  <c r="E151" i="1"/>
  <c r="L150" i="1"/>
  <c r="I150" i="1"/>
  <c r="M150" i="1" s="1"/>
  <c r="H150" i="1"/>
  <c r="E150" i="1"/>
  <c r="M149" i="1"/>
  <c r="L149" i="1"/>
  <c r="I149" i="1"/>
  <c r="H149" i="1"/>
  <c r="E149" i="1"/>
  <c r="L148" i="1"/>
  <c r="I148" i="1"/>
  <c r="M148" i="1" s="1"/>
  <c r="H148" i="1"/>
  <c r="E148" i="1"/>
  <c r="L147" i="1"/>
  <c r="I147" i="1"/>
  <c r="M147" i="1" s="1"/>
  <c r="H147" i="1"/>
  <c r="E147" i="1"/>
  <c r="L146" i="1"/>
  <c r="I146" i="1"/>
  <c r="M146" i="1" s="1"/>
  <c r="H146" i="1"/>
  <c r="E146" i="1"/>
  <c r="M145" i="1"/>
  <c r="L145" i="1"/>
  <c r="I145" i="1"/>
  <c r="H145" i="1"/>
  <c r="E145" i="1"/>
  <c r="L144" i="1"/>
  <c r="I144" i="1"/>
  <c r="M144" i="1" s="1"/>
  <c r="H144" i="1"/>
  <c r="E144" i="1"/>
  <c r="L143" i="1"/>
  <c r="I143" i="1"/>
  <c r="M143" i="1" s="1"/>
  <c r="H143" i="1"/>
  <c r="E143" i="1"/>
  <c r="L142" i="1"/>
  <c r="I142" i="1"/>
  <c r="M142" i="1" s="1"/>
  <c r="H142" i="1"/>
  <c r="E142" i="1"/>
  <c r="M141" i="1"/>
  <c r="L141" i="1"/>
  <c r="I141" i="1"/>
  <c r="H141" i="1"/>
  <c r="E141" i="1"/>
  <c r="L140" i="1"/>
  <c r="I140" i="1"/>
  <c r="M140" i="1" s="1"/>
  <c r="H140" i="1"/>
  <c r="E140" i="1"/>
  <c r="L139" i="1"/>
  <c r="I139" i="1"/>
  <c r="M139" i="1" s="1"/>
  <c r="H139" i="1"/>
  <c r="E139" i="1"/>
  <c r="L138" i="1"/>
  <c r="I138" i="1"/>
  <c r="M138" i="1" s="1"/>
  <c r="H138" i="1"/>
  <c r="E138" i="1"/>
  <c r="M137" i="1"/>
  <c r="L137" i="1"/>
  <c r="I137" i="1"/>
  <c r="H137" i="1"/>
  <c r="E137" i="1"/>
  <c r="L136" i="1"/>
  <c r="I136" i="1"/>
  <c r="M136" i="1" s="1"/>
  <c r="H136" i="1"/>
  <c r="E136" i="1"/>
  <c r="L135" i="1"/>
  <c r="I135" i="1"/>
  <c r="M135" i="1" s="1"/>
  <c r="H135" i="1"/>
  <c r="E135" i="1"/>
  <c r="L134" i="1"/>
  <c r="I134" i="1"/>
  <c r="M134" i="1" s="1"/>
  <c r="H134" i="1"/>
  <c r="E134" i="1"/>
  <c r="M133" i="1"/>
  <c r="L133" i="1"/>
  <c r="I133" i="1"/>
  <c r="H133" i="1"/>
  <c r="E133" i="1"/>
  <c r="L132" i="1"/>
  <c r="I132" i="1"/>
  <c r="M132" i="1" s="1"/>
  <c r="H132" i="1"/>
  <c r="E132" i="1"/>
  <c r="L131" i="1"/>
  <c r="I131" i="1"/>
  <c r="M131" i="1" s="1"/>
  <c r="H131" i="1"/>
  <c r="E131" i="1"/>
  <c r="L130" i="1"/>
  <c r="I130" i="1"/>
  <c r="M130" i="1" s="1"/>
  <c r="H130" i="1"/>
  <c r="E130" i="1"/>
  <c r="M128" i="1"/>
  <c r="L128" i="1"/>
  <c r="I128" i="1"/>
  <c r="H128" i="1"/>
  <c r="E128" i="1"/>
  <c r="L127" i="1"/>
  <c r="I127" i="1"/>
  <c r="M127" i="1" s="1"/>
  <c r="H127" i="1"/>
  <c r="E127" i="1"/>
  <c r="L126" i="1"/>
  <c r="I126" i="1"/>
  <c r="M126" i="1" s="1"/>
  <c r="H126" i="1"/>
  <c r="E126" i="1"/>
  <c r="L125" i="1"/>
  <c r="I125" i="1"/>
  <c r="M125" i="1" s="1"/>
  <c r="H125" i="1"/>
  <c r="E125" i="1"/>
  <c r="M124" i="1"/>
  <c r="L124" i="1"/>
  <c r="I124" i="1"/>
  <c r="H124" i="1"/>
  <c r="E124" i="1"/>
  <c r="L123" i="1"/>
  <c r="I123" i="1"/>
  <c r="M123" i="1" s="1"/>
  <c r="H123" i="1"/>
  <c r="E123" i="1"/>
  <c r="L122" i="1"/>
  <c r="I122" i="1"/>
  <c r="M122" i="1" s="1"/>
  <c r="H122" i="1"/>
  <c r="E122" i="1"/>
  <c r="L121" i="1"/>
  <c r="I121" i="1"/>
  <c r="M121" i="1" s="1"/>
  <c r="H121" i="1"/>
  <c r="E121" i="1"/>
  <c r="M120" i="1"/>
  <c r="L120" i="1"/>
  <c r="I120" i="1"/>
  <c r="H120" i="1"/>
  <c r="E120" i="1"/>
  <c r="L119" i="1"/>
  <c r="I119" i="1"/>
  <c r="M119" i="1" s="1"/>
  <c r="H119" i="1"/>
  <c r="E119" i="1"/>
  <c r="L118" i="1"/>
  <c r="I118" i="1"/>
  <c r="M118" i="1" s="1"/>
  <c r="H118" i="1"/>
  <c r="E118" i="1"/>
  <c r="L117" i="1"/>
  <c r="I117" i="1"/>
  <c r="M117" i="1" s="1"/>
  <c r="H117" i="1"/>
  <c r="E117" i="1"/>
  <c r="M116" i="1"/>
  <c r="L116" i="1"/>
  <c r="I116" i="1"/>
  <c r="H116" i="1"/>
  <c r="E116" i="1"/>
  <c r="L115" i="1"/>
  <c r="I115" i="1"/>
  <c r="M115" i="1" s="1"/>
  <c r="H115" i="1"/>
  <c r="E115" i="1"/>
  <c r="L114" i="1"/>
  <c r="I114" i="1"/>
  <c r="M114" i="1" s="1"/>
  <c r="H114" i="1"/>
  <c r="E114" i="1"/>
  <c r="L113" i="1"/>
  <c r="I113" i="1"/>
  <c r="M113" i="1" s="1"/>
  <c r="H113" i="1"/>
  <c r="E113" i="1"/>
  <c r="M112" i="1"/>
  <c r="L112" i="1"/>
  <c r="I112" i="1"/>
  <c r="H112" i="1"/>
  <c r="E112" i="1"/>
  <c r="L111" i="1"/>
  <c r="I111" i="1"/>
  <c r="M111" i="1" s="1"/>
  <c r="H111" i="1"/>
  <c r="E111" i="1"/>
  <c r="L110" i="1"/>
  <c r="I110" i="1"/>
  <c r="M110" i="1" s="1"/>
  <c r="H110" i="1"/>
  <c r="E110" i="1"/>
  <c r="L109" i="1"/>
  <c r="I109" i="1"/>
  <c r="M109" i="1" s="1"/>
  <c r="H109" i="1"/>
  <c r="E109" i="1"/>
  <c r="M108" i="1"/>
  <c r="L108" i="1"/>
  <c r="I108" i="1"/>
  <c r="H108" i="1"/>
  <c r="E108" i="1"/>
  <c r="L107" i="1"/>
  <c r="I107" i="1"/>
  <c r="M107" i="1" s="1"/>
  <c r="H107" i="1"/>
  <c r="E107" i="1"/>
  <c r="L106" i="1"/>
  <c r="I106" i="1"/>
  <c r="M106" i="1" s="1"/>
  <c r="H106" i="1"/>
  <c r="E106" i="1"/>
  <c r="L105" i="1"/>
  <c r="I105" i="1"/>
  <c r="M105" i="1" s="1"/>
  <c r="H105" i="1"/>
  <c r="E105" i="1"/>
  <c r="M104" i="1"/>
  <c r="L104" i="1"/>
  <c r="I104" i="1"/>
  <c r="H104" i="1"/>
  <c r="E104" i="1"/>
  <c r="L103" i="1"/>
  <c r="I103" i="1"/>
  <c r="M103" i="1" s="1"/>
  <c r="H103" i="1"/>
  <c r="E103" i="1"/>
  <c r="L102" i="1"/>
  <c r="I102" i="1"/>
  <c r="M102" i="1" s="1"/>
  <c r="H102" i="1"/>
  <c r="E102" i="1"/>
  <c r="L101" i="1"/>
  <c r="I101" i="1"/>
  <c r="M101" i="1" s="1"/>
  <c r="H101" i="1"/>
  <c r="E101" i="1"/>
  <c r="M100" i="1"/>
  <c r="L100" i="1"/>
  <c r="I100" i="1"/>
  <c r="H100" i="1"/>
  <c r="E100" i="1"/>
  <c r="L99" i="1"/>
  <c r="I99" i="1"/>
  <c r="M99" i="1" s="1"/>
  <c r="H99" i="1"/>
  <c r="E99" i="1"/>
  <c r="L98" i="1"/>
  <c r="I98" i="1"/>
  <c r="M98" i="1" s="1"/>
  <c r="H98" i="1"/>
  <c r="E98" i="1"/>
  <c r="L97" i="1"/>
  <c r="I97" i="1"/>
  <c r="M97" i="1" s="1"/>
  <c r="H97" i="1"/>
  <c r="E97" i="1"/>
  <c r="M96" i="1"/>
  <c r="L96" i="1"/>
  <c r="I96" i="1"/>
  <c r="H96" i="1"/>
  <c r="E96" i="1"/>
  <c r="L95" i="1"/>
  <c r="I95" i="1"/>
  <c r="M95" i="1" s="1"/>
  <c r="H95" i="1"/>
  <c r="E95" i="1"/>
  <c r="L94" i="1"/>
  <c r="I94" i="1"/>
  <c r="M94" i="1" s="1"/>
  <c r="H94" i="1"/>
  <c r="E94" i="1"/>
  <c r="L93" i="1"/>
  <c r="I93" i="1"/>
  <c r="M93" i="1" s="1"/>
  <c r="H93" i="1"/>
  <c r="E93" i="1"/>
  <c r="M92" i="1"/>
  <c r="L92" i="1"/>
  <c r="I92" i="1"/>
  <c r="H92" i="1"/>
  <c r="E92" i="1"/>
  <c r="L91" i="1"/>
  <c r="I91" i="1"/>
  <c r="M91" i="1" s="1"/>
  <c r="H91" i="1"/>
  <c r="E91" i="1"/>
  <c r="L90" i="1"/>
  <c r="I90" i="1"/>
  <c r="M90" i="1" s="1"/>
  <c r="H90" i="1"/>
  <c r="E90" i="1"/>
  <c r="L89" i="1"/>
  <c r="I89" i="1"/>
  <c r="M89" i="1" s="1"/>
  <c r="H89" i="1"/>
  <c r="E89" i="1"/>
  <c r="M88" i="1"/>
  <c r="L88" i="1"/>
  <c r="I88" i="1"/>
  <c r="H88" i="1"/>
  <c r="E88" i="1"/>
  <c r="L87" i="1"/>
  <c r="I87" i="1"/>
  <c r="M87" i="1" s="1"/>
  <c r="H87" i="1"/>
  <c r="E87" i="1"/>
  <c r="L86" i="1"/>
  <c r="I86" i="1"/>
  <c r="M86" i="1" s="1"/>
  <c r="H86" i="1"/>
  <c r="E86" i="1"/>
  <c r="L85" i="1"/>
  <c r="M85" i="1" s="1"/>
  <c r="I85" i="1"/>
  <c r="H85" i="1"/>
  <c r="E85" i="1"/>
  <c r="M84" i="1"/>
  <c r="L84" i="1"/>
  <c r="I84" i="1"/>
  <c r="H84" i="1"/>
  <c r="E84" i="1"/>
  <c r="L83" i="1"/>
  <c r="I83" i="1"/>
  <c r="M83" i="1" s="1"/>
  <c r="H83" i="1"/>
  <c r="E83" i="1"/>
  <c r="L82" i="1"/>
  <c r="I82" i="1"/>
  <c r="M82" i="1" s="1"/>
  <c r="H82" i="1"/>
  <c r="E82" i="1"/>
  <c r="M81" i="1"/>
  <c r="L81" i="1"/>
  <c r="I81" i="1"/>
  <c r="H81" i="1"/>
  <c r="E81" i="1"/>
  <c r="M80" i="1"/>
  <c r="L80" i="1"/>
  <c r="I80" i="1"/>
  <c r="H80" i="1"/>
  <c r="E80" i="1"/>
  <c r="L79" i="1"/>
  <c r="I79" i="1"/>
  <c r="M79" i="1" s="1"/>
  <c r="H79" i="1"/>
  <c r="E79" i="1"/>
  <c r="L78" i="1"/>
  <c r="I78" i="1"/>
  <c r="M78" i="1" s="1"/>
  <c r="H78" i="1"/>
  <c r="E78" i="1"/>
  <c r="L77" i="1"/>
  <c r="I77" i="1"/>
  <c r="M77" i="1" s="1"/>
  <c r="H77" i="1"/>
  <c r="E77" i="1"/>
  <c r="M76" i="1"/>
  <c r="L76" i="1"/>
  <c r="I76" i="1"/>
  <c r="H76" i="1"/>
  <c r="E76" i="1"/>
  <c r="L75" i="1"/>
  <c r="I75" i="1"/>
  <c r="M75" i="1" s="1"/>
  <c r="H75" i="1"/>
  <c r="E75" i="1"/>
  <c r="L74" i="1"/>
  <c r="I74" i="1"/>
  <c r="M74" i="1" s="1"/>
  <c r="H74" i="1"/>
  <c r="E74" i="1"/>
  <c r="L73" i="1"/>
  <c r="I73" i="1"/>
  <c r="M73" i="1" s="1"/>
  <c r="H73" i="1"/>
  <c r="E73" i="1"/>
  <c r="M72" i="1"/>
  <c r="L72" i="1"/>
  <c r="I72" i="1"/>
  <c r="H72" i="1"/>
  <c r="E72" i="1"/>
  <c r="L71" i="1"/>
  <c r="I71" i="1"/>
  <c r="M71" i="1" s="1"/>
  <c r="H71" i="1"/>
  <c r="E71" i="1"/>
  <c r="L70" i="1"/>
  <c r="I70" i="1"/>
  <c r="M70" i="1" s="1"/>
  <c r="H70" i="1"/>
  <c r="E70" i="1"/>
  <c r="L69" i="1"/>
  <c r="I69" i="1"/>
  <c r="M69" i="1" s="1"/>
  <c r="H69" i="1"/>
  <c r="E69" i="1"/>
  <c r="M68" i="1"/>
  <c r="L68" i="1"/>
  <c r="I68" i="1"/>
  <c r="H68" i="1"/>
  <c r="E68" i="1"/>
  <c r="L67" i="1"/>
  <c r="I67" i="1"/>
  <c r="M67" i="1" s="1"/>
  <c r="H67" i="1"/>
  <c r="E67" i="1"/>
  <c r="L66" i="1"/>
  <c r="I66" i="1"/>
  <c r="M66" i="1" s="1"/>
  <c r="H66" i="1"/>
  <c r="E66" i="1"/>
  <c r="L65" i="1"/>
  <c r="I65" i="1"/>
  <c r="M65" i="1" s="1"/>
  <c r="H65" i="1"/>
  <c r="E65" i="1"/>
  <c r="M64" i="1"/>
  <c r="L64" i="1"/>
  <c r="I64" i="1"/>
  <c r="H64" i="1"/>
  <c r="E64" i="1"/>
  <c r="L63" i="1"/>
  <c r="I63" i="1"/>
  <c r="M63" i="1" s="1"/>
  <c r="H63" i="1"/>
  <c r="E63" i="1"/>
  <c r="L62" i="1"/>
  <c r="I62" i="1"/>
  <c r="M62" i="1" s="1"/>
  <c r="H62" i="1"/>
  <c r="E62" i="1"/>
  <c r="L61" i="1"/>
  <c r="I61" i="1"/>
  <c r="M61" i="1" s="1"/>
  <c r="H61" i="1"/>
  <c r="E61" i="1"/>
  <c r="M60" i="1"/>
  <c r="L60" i="1"/>
  <c r="I60" i="1"/>
  <c r="H60" i="1"/>
  <c r="E60" i="1"/>
  <c r="L59" i="1"/>
  <c r="I59" i="1"/>
  <c r="M59" i="1" s="1"/>
  <c r="H59" i="1"/>
  <c r="E59" i="1"/>
  <c r="L58" i="1"/>
  <c r="I58" i="1"/>
  <c r="M58" i="1" s="1"/>
  <c r="H58" i="1"/>
  <c r="E58" i="1"/>
  <c r="L57" i="1"/>
  <c r="I57" i="1"/>
  <c r="M57" i="1" s="1"/>
  <c r="H57" i="1"/>
  <c r="E57" i="1"/>
  <c r="M56" i="1"/>
  <c r="L56" i="1"/>
  <c r="I56" i="1"/>
  <c r="H56" i="1"/>
  <c r="E56" i="1"/>
  <c r="L55" i="1"/>
  <c r="I55" i="1"/>
  <c r="M55" i="1" s="1"/>
  <c r="H55" i="1"/>
  <c r="E55" i="1"/>
  <c r="L54" i="1"/>
  <c r="I54" i="1"/>
  <c r="M54" i="1" s="1"/>
  <c r="H54" i="1"/>
  <c r="E54" i="1"/>
  <c r="L53" i="1"/>
  <c r="I53" i="1"/>
  <c r="M53" i="1" s="1"/>
  <c r="H53" i="1"/>
  <c r="E53" i="1"/>
  <c r="M52" i="1"/>
  <c r="L52" i="1"/>
  <c r="I52" i="1"/>
  <c r="H52" i="1"/>
  <c r="E52" i="1"/>
  <c r="L51" i="1"/>
  <c r="I51" i="1"/>
  <c r="M51" i="1" s="1"/>
  <c r="H51" i="1"/>
  <c r="E51" i="1"/>
  <c r="L50" i="1"/>
  <c r="I50" i="1"/>
  <c r="M50" i="1" s="1"/>
  <c r="H50" i="1"/>
  <c r="E50" i="1"/>
  <c r="L49" i="1"/>
  <c r="I49" i="1"/>
  <c r="M49" i="1" s="1"/>
  <c r="H49" i="1"/>
  <c r="E49" i="1"/>
  <c r="M48" i="1"/>
  <c r="L48" i="1"/>
  <c r="I48" i="1"/>
  <c r="H48" i="1"/>
  <c r="E48" i="1"/>
  <c r="L47" i="1"/>
  <c r="I47" i="1"/>
  <c r="M47" i="1" s="1"/>
  <c r="H47" i="1"/>
  <c r="E47" i="1"/>
  <c r="L46" i="1"/>
  <c r="I46" i="1"/>
  <c r="M46" i="1" s="1"/>
  <c r="H46" i="1"/>
  <c r="E46" i="1"/>
  <c r="L45" i="1"/>
  <c r="I45" i="1"/>
  <c r="M45" i="1" s="1"/>
  <c r="H45" i="1"/>
  <c r="E45" i="1"/>
  <c r="M44" i="1"/>
  <c r="L44" i="1"/>
  <c r="I44" i="1"/>
  <c r="H44" i="1"/>
  <c r="E44" i="1"/>
  <c r="L43" i="1"/>
  <c r="I43" i="1"/>
  <c r="M43" i="1" s="1"/>
  <c r="H43" i="1"/>
  <c r="E43" i="1"/>
  <c r="L42" i="1"/>
  <c r="I42" i="1"/>
  <c r="M42" i="1" s="1"/>
  <c r="H42" i="1"/>
  <c r="E42" i="1"/>
  <c r="L41" i="1"/>
  <c r="I41" i="1"/>
  <c r="M41" i="1" s="1"/>
  <c r="H41" i="1"/>
  <c r="E41" i="1"/>
  <c r="M40" i="1"/>
  <c r="L40" i="1"/>
  <c r="I40" i="1"/>
  <c r="H40" i="1"/>
  <c r="E40" i="1"/>
  <c r="L39" i="1"/>
  <c r="I39" i="1"/>
  <c r="M39" i="1" s="1"/>
  <c r="H39" i="1"/>
  <c r="E39" i="1"/>
  <c r="L38" i="1"/>
  <c r="I38" i="1"/>
  <c r="M38" i="1" s="1"/>
  <c r="H38" i="1"/>
  <c r="E38" i="1"/>
  <c r="L37" i="1"/>
  <c r="I37" i="1"/>
  <c r="M37" i="1" s="1"/>
  <c r="H37" i="1"/>
  <c r="E37" i="1"/>
  <c r="M36" i="1"/>
  <c r="L36" i="1"/>
  <c r="I36" i="1"/>
  <c r="H36" i="1"/>
  <c r="E36" i="1"/>
  <c r="L35" i="1"/>
  <c r="I35" i="1"/>
  <c r="M35" i="1" s="1"/>
  <c r="H35" i="1"/>
  <c r="E35" i="1"/>
  <c r="L34" i="1"/>
  <c r="I34" i="1"/>
  <c r="M34" i="1" s="1"/>
  <c r="H34" i="1"/>
  <c r="E34" i="1"/>
  <c r="L33" i="1"/>
  <c r="I33" i="1"/>
  <c r="M33" i="1" s="1"/>
  <c r="H33" i="1"/>
  <c r="E33" i="1"/>
  <c r="M32" i="1"/>
  <c r="L32" i="1"/>
  <c r="I32" i="1"/>
  <c r="H32" i="1"/>
  <c r="E32" i="1"/>
  <c r="L31" i="1"/>
  <c r="I31" i="1"/>
  <c r="M31" i="1" s="1"/>
  <c r="H31" i="1"/>
  <c r="E31" i="1"/>
  <c r="L30" i="1"/>
  <c r="I30" i="1"/>
  <c r="M30" i="1" s="1"/>
  <c r="H30" i="1"/>
  <c r="E30" i="1"/>
  <c r="L29" i="1"/>
  <c r="I29" i="1"/>
  <c r="M29" i="1" s="1"/>
  <c r="H29" i="1"/>
  <c r="E29" i="1"/>
  <c r="M28" i="1"/>
  <c r="L28" i="1"/>
  <c r="I28" i="1"/>
  <c r="H28" i="1"/>
  <c r="E28" i="1"/>
  <c r="L27" i="1"/>
  <c r="I27" i="1"/>
  <c r="M27" i="1" s="1"/>
  <c r="H27" i="1"/>
  <c r="E27" i="1"/>
  <c r="L26" i="1"/>
  <c r="I26" i="1"/>
  <c r="M26" i="1" s="1"/>
  <c r="H26" i="1"/>
  <c r="E26" i="1"/>
  <c r="L25" i="1"/>
  <c r="I25" i="1"/>
  <c r="M25" i="1" s="1"/>
  <c r="H25" i="1"/>
  <c r="E25" i="1"/>
  <c r="M24" i="1"/>
  <c r="L24" i="1"/>
  <c r="I24" i="1"/>
  <c r="H24" i="1"/>
  <c r="E24" i="1"/>
  <c r="L23" i="1"/>
  <c r="I23" i="1"/>
  <c r="M23" i="1" s="1"/>
  <c r="H23" i="1"/>
  <c r="E23" i="1"/>
  <c r="L22" i="1"/>
  <c r="I22" i="1"/>
  <c r="M22" i="1" s="1"/>
  <c r="H22" i="1"/>
  <c r="E22" i="1"/>
  <c r="L21" i="1"/>
  <c r="I21" i="1"/>
  <c r="M21" i="1" s="1"/>
  <c r="H21" i="1"/>
  <c r="E21" i="1"/>
  <c r="M20" i="1"/>
  <c r="L20" i="1"/>
  <c r="I20" i="1"/>
  <c r="H20" i="1"/>
  <c r="E20" i="1"/>
  <c r="L19" i="1"/>
  <c r="I19" i="1"/>
  <c r="M19" i="1" s="1"/>
  <c r="H19" i="1"/>
  <c r="E19" i="1"/>
  <c r="L18" i="1"/>
  <c r="I18" i="1"/>
  <c r="M18" i="1" s="1"/>
  <c r="H18" i="1"/>
  <c r="E18" i="1"/>
  <c r="L17" i="1"/>
  <c r="I17" i="1"/>
  <c r="M17" i="1" s="1"/>
  <c r="H17" i="1"/>
  <c r="E17" i="1"/>
  <c r="M16" i="1"/>
  <c r="L16" i="1"/>
  <c r="I16" i="1"/>
  <c r="H16" i="1"/>
  <c r="E16" i="1"/>
</calcChain>
</file>

<file path=xl/sharedStrings.xml><?xml version="1.0" encoding="utf-8"?>
<sst xmlns="http://schemas.openxmlformats.org/spreadsheetml/2006/main" count="382" uniqueCount="379">
  <si>
    <t>СПРАВКА ОБ ИСПОЛНЕНИИ КОНСОЛИДИРОВАННОГО БЮДЖЕТА КИРЕНСКОГО МУНИЦИПАЛЬНОГО РАЙОНА</t>
  </si>
  <si>
    <t>Период: декабрь 2020 год</t>
  </si>
  <si>
    <t>1-Наименование показателя</t>
  </si>
  <si>
    <t xml:space="preserve"> 3-Код дохода по КД 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</si>
  <si>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</si>
  <si>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</si>
  <si>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</si>
  <si>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</si>
  <si>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</si>
  <si>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</si>
  <si>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</si>
  <si>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</si>
  <si>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</si>
  <si>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</si>
  <si>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</si>
  <si>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</si>
  <si>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</si>
  <si>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</si>
  <si>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</si>
  <si>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</si>
  <si>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</si>
  <si>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</si>
  <si>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</si>
  <si>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</si>
  <si>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</si>
  <si>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</si>
  <si>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</si>
  <si>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</si>
  <si>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</si>
  <si>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</si>
  <si>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</si>
  <si>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</si>
  <si>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</si>
  <si>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</si>
  <si>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</si>
  <si>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</si>
  <si>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</si>
  <si>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</si>
  <si>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</si>
  <si>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</si>
  <si>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</si>
  <si>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</si>
  <si>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</si>
  <si>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</si>
  <si>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</si>
  <si>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</si>
  <si>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</si>
  <si>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</si>
  <si>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</si>
  <si>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</si>
  <si>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</si>
  <si>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</si>
  <si>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</si>
  <si>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</si>
  <si>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</si>
  <si>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</si>
  <si>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</si>
  <si>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</si>
  <si>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</si>
  <si>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</si>
  <si>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</si>
  <si>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</si>
  <si>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</si>
  <si>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</si>
  <si>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</si>
  <si>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</si>
  <si>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</si>
  <si>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</si>
  <si>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</si>
  <si>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</si>
  <si>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</si>
  <si>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</si>
  <si>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</si>
  <si>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</si>
  <si>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</si>
  <si>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</si>
  <si>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</si>
  <si>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</si>
  <si>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</si>
  <si>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</si>
  <si>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</si>
  <si>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</si>
  <si>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</si>
  <si>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</si>
  <si>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</si>
  <si>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</si>
  <si>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</si>
  <si>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</si>
  <si>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</si>
  <si>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</si>
  <si>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</si>
  <si>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</si>
  <si>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</si>
  <si>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</si>
  <si>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</si>
  <si>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</si>
  <si>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размещение отходов производства и потребления</t>
  </si>
  <si>
    <t>00011201040010000120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</si>
  <si>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</si>
  <si>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</si>
  <si>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</si>
  <si>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</si>
  <si>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</si>
  <si>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</si>
  <si>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</si>
  <si>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</si>
  <si>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</si>
  <si>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</si>
  <si>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</si>
  <si>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</si>
  <si>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</si>
  <si>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</si>
  <si>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</si>
  <si>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</si>
  <si>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</si>
  <si>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</si>
  <si>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</si>
  <si>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</si>
  <si>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</si>
  <si>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</si>
  <si>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</si>
  <si>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</si>
  <si>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</si>
  <si>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</si>
  <si>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</si>
  <si>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</si>
  <si>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</si>
  <si>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</si>
  <si>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</si>
  <si>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</si>
  <si>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</si>
  <si>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</si>
  <si>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</si>
  <si>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</si>
  <si>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</si>
  <si>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</si>
  <si>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</si>
  <si>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</si>
  <si>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</si>
  <si>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</si>
  <si>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</si>
  <si>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</si>
  <si>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</si>
  <si>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</si>
  <si>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</si>
  <si>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</si>
  <si>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</si>
  <si>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</si>
  <si>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</si>
  <si>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</si>
  <si>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</si>
  <si>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</si>
  <si>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</si>
  <si>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</si>
  <si>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</si>
  <si>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</si>
  <si>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</si>
  <si>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</si>
  <si>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</si>
  <si>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</si>
  <si>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</si>
  <si>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</si>
  <si>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</si>
  <si>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</si>
  <si>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Платежи, уплачиваемые в целях возмещения вреда</t>
  </si>
  <si>
    <t>00011611000010000140</t>
  </si>
  <si>
    <t>Платежи, уплачиваемые в целях возмещения вреда, причиняемого автомобильным дорогам</t>
  </si>
  <si>
    <t>00011611060010000140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</si>
  <si>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</si>
  <si>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</si>
  <si>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</si>
  <si>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</si>
  <si>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</si>
  <si>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</si>
  <si>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</si>
  <si>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</si>
  <si>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</si>
  <si>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</si>
  <si>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</si>
  <si>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</si>
  <si>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</si>
  <si>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</si>
  <si>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</si>
  <si>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</si>
  <si>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</si>
  <si>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</si>
  <si>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</si>
  <si>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</si>
  <si>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</si>
  <si>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</si>
  <si>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</si>
  <si>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</si>
  <si>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</si>
  <si>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</si>
  <si>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</si>
  <si>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</si>
  <si>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</si>
  <si>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</si>
  <si>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</si>
  <si>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</si>
  <si>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на поддержку отрасли культуры</t>
  </si>
  <si>
    <t>00020225519000000150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</si>
  <si>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</si>
  <si>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</si>
  <si>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на обеспечение комплексного развития сельских территорий</t>
  </si>
  <si>
    <t>00020225576000000150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</si>
  <si>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</si>
  <si>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</si>
  <si>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</si>
  <si>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</si>
  <si>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</si>
  <si>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</si>
  <si>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</si>
  <si>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</si>
  <si>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</si>
  <si>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</si>
  <si>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</si>
  <si>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</si>
  <si>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</si>
  <si>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</si>
  <si>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</si>
  <si>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</si>
  <si>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</si>
  <si>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</si>
  <si>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</si>
  <si>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</si>
  <si>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Прочие межбюджетные трансферты, передаваемые бюджетам</t>
  </si>
  <si>
    <t>00020249999000000150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</si>
  <si>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</si>
  <si>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</si>
  <si>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поселений</t>
  </si>
  <si>
    <t>00020305000130000150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</si>
  <si>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</si>
  <si>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</si>
  <si>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</si>
  <si>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</si>
  <si>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городских поселений</t>
  </si>
  <si>
    <t>00020705000130000150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</si>
  <si>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</si>
  <si>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</si>
  <si>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</si>
  <si>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</si>
  <si>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Раздел 2. Расходы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</si>
  <si>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</si>
  <si>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</si>
  <si>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</si>
  <si>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</si>
  <si>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</si>
  <si>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</si>
  <si>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</si>
  <si>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</si>
  <si>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</si>
  <si>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</si>
  <si>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</si>
  <si>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</si>
  <si>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</si>
  <si>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</si>
  <si>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</si>
  <si>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</si>
  <si>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</si>
  <si>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</si>
  <si>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</si>
  <si>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</si>
  <si>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</si>
  <si>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</si>
  <si>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</si>
  <si>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</si>
  <si>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</si>
  <si>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</si>
  <si>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</si>
  <si>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</si>
  <si>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</si>
  <si>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</si>
  <si>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</si>
  <si>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</si>
  <si>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</si>
  <si>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</si>
  <si>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</si>
  <si>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</si>
  <si>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</si>
  <si>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</si>
  <si>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</si>
  <si>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</si>
  <si>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</si>
  <si>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</si>
  <si>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</si>
  <si>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</si>
  <si>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</si>
  <si>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</si>
  <si>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</si>
  <si>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</si>
  <si>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</si>
  <si>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</si>
  <si>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</si>
  <si>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</si>
  <si>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</si>
  <si>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</si>
  <si>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</si>
  <si>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</si>
  <si>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</si>
  <si>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</si>
  <si>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</si>
  <si>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</si>
  <si>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</si>
  <si>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</si>
  <si>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</si>
  <si>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</si>
  <si>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</si>
  <si>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</si>
  <si>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</si>
  <si>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</si>
  <si>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</si>
  <si>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</si>
  <si>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</si>
  <si>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</si>
  <si>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</si>
  <si>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</si>
  <si>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</si>
  <si>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</si>
  <si>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</si>
  <si>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</si>
  <si>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</si>
  <si>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</si>
  <si>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</si>
  <si>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</si>
  <si>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</si>
  <si>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</si>
  <si>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</si>
  <si>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</si>
  <si>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</si>
  <si>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</si>
  <si>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</si>
  <si>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</si>
  <si>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</si>
  <si>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</si>
  <si>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</si>
  <si>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</si>
  <si>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</si>
  <si>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</si>
  <si>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</si>
  <si>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</si>
  <si>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</si>
  <si>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</si>
  <si>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</si>
  <si>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</si>
  <si>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</si>
  <si>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</si>
  <si>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</si>
  <si>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</si>
  <si>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Раздел 3. Источники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</si>
  <si>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</si>
  <si>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</si>
  <si>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</si>
  <si>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</si>
  <si>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</si>
  <si>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</si>
  <si>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</si>
  <si>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</si>
  <si>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</si>
  <si>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</si>
  <si>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</si>
  <si>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</si>
  <si>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</si>
  <si>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</si>
  <si>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</si>
  <si>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</si>
  <si>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Изменение остатков средств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</si>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</sst>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/>
    <xf numFmtId="0" fontId="2" fillId="0" borderId="0" xfId="0" applyFont="1" applyFill="1" applyAlignment="1"/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left" wrapText="1"/>
    </xf>
    <xf numFmtId="4" fontId="4" fillId="0" borderId="7" xfId="0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/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topLeftCell="A175" workbookViewId="0">
      <selection activeCell="A184" sqref="A184:IV185"/>
    </sheetView>
  </sheetViews>
  <sheetFormatPr defaultRowHeight="15" x14ac:dyDescent="0.25"/>
  <cols>
    <col min="1" max="1" width="38.5703125" style="20" customWidth="1"/>
    <col min="2" max="2" width="23.85546875" style="20" customWidth="1"/>
    <col min="3" max="15" width="18.140625" style="20" customWidth="1"/>
    <col min="16" max="16384" width="9.140625" style="20"/>
  </cols>
  <sheetData>
    <row r="1" spans="1:15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x14ac:dyDescent="0.25"/>
    <row r="3" spans="1:15" s="3" customFormat="1" x14ac:dyDescent="0.25"/>
    <row r="4" spans="1:15" s="3" customFormat="1" x14ac:dyDescent="0.25"/>
    <row r="5" spans="1:15" s="3" customFormat="1" x14ac:dyDescent="0.25"/>
    <row r="6" spans="1:15" s="3" customFormat="1" x14ac:dyDescent="0.25"/>
    <row r="7" spans="1:15" s="3" customFormat="1" x14ac:dyDescent="0.25"/>
    <row r="8" spans="1:15" s="3" customFormat="1" x14ac:dyDescent="0.25"/>
    <row r="9" spans="1:15" s="3" customFormat="1" x14ac:dyDescent="0.25">
      <c r="A9" s="4"/>
    </row>
    <row r="10" spans="1:15" s="3" customFormat="1" x14ac:dyDescent="0.25">
      <c r="A10" s="4"/>
    </row>
    <row r="11" spans="1:15" s="3" customFormat="1" x14ac:dyDescent="0.25">
      <c r="A11" s="4"/>
    </row>
    <row r="12" spans="1:15" s="3" customFormat="1" x14ac:dyDescent="0.25">
      <c r="A12" s="4"/>
    </row>
    <row r="13" spans="1:15" s="3" customFormat="1" x14ac:dyDescent="0.25">
      <c r="A13" s="4" t="s">
        <v>1</v>
      </c>
    </row>
    <row r="14" spans="1:15" s="3" customFormat="1" ht="60" x14ac:dyDescent="0.25">
      <c r="A14" s="5" t="s">
        <v>2</v>
      </c>
      <c r="B14" s="6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6</v>
      </c>
      <c r="I14" s="8" t="s">
        <v>9</v>
      </c>
      <c r="J14" s="7" t="s">
        <v>10</v>
      </c>
      <c r="K14" s="7" t="s">
        <v>11</v>
      </c>
      <c r="L14" s="8" t="s">
        <v>12</v>
      </c>
      <c r="M14" s="8" t="s">
        <v>6</v>
      </c>
      <c r="N14" s="7" t="s">
        <v>13</v>
      </c>
      <c r="O14" s="7" t="s">
        <v>14</v>
      </c>
    </row>
    <row r="15" spans="1:15" s="3" customFormat="1" x14ac:dyDescent="0.2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s="3" customFormat="1" x14ac:dyDescent="0.25">
      <c r="A16" s="12" t="s">
        <v>16</v>
      </c>
      <c r="B16" s="12" t="s">
        <v>17</v>
      </c>
      <c r="C16" s="13">
        <v>1486966479.3499999</v>
      </c>
      <c r="D16" s="13">
        <v>1452491194</v>
      </c>
      <c r="E16" s="14">
        <f t="shared" ref="E16:E79" si="0">IF(C16=0,"",D16/C16)</f>
        <v>0.97681502183891178</v>
      </c>
      <c r="F16" s="13">
        <v>1156026932.03</v>
      </c>
      <c r="G16" s="13">
        <v>1160374860.0599999</v>
      </c>
      <c r="H16" s="14">
        <f t="shared" ref="H16:H79" si="1">IF(F16=0,"",G16/F16)</f>
        <v>1.0037610957924354</v>
      </c>
      <c r="I16" s="15">
        <f t="shared" ref="I16:I79" si="2">J16+K16</f>
        <v>417509328.83999997</v>
      </c>
      <c r="J16" s="13">
        <v>346979105.19999999</v>
      </c>
      <c r="K16" s="13">
        <v>70530223.640000001</v>
      </c>
      <c r="L16" s="15">
        <f t="shared" ref="L16:L79" si="3">N16+O16</f>
        <v>378253251.14999998</v>
      </c>
      <c r="M16" s="14">
        <f t="shared" ref="M16:M79" si="4">IF(I16=0,"",L16/I16)</f>
        <v>0.90597556754224307</v>
      </c>
      <c r="N16" s="13">
        <v>315407895.06999999</v>
      </c>
      <c r="O16" s="13">
        <v>62845356.079999998</v>
      </c>
    </row>
    <row r="17" spans="1:15" s="3" customFormat="1" x14ac:dyDescent="0.25">
      <c r="A17" s="12" t="s">
        <v>18</v>
      </c>
      <c r="B17" s="12" t="s">
        <v>19</v>
      </c>
      <c r="C17" s="13">
        <v>558386193.05999994</v>
      </c>
      <c r="D17" s="13">
        <v>572358713.90999997</v>
      </c>
      <c r="E17" s="14">
        <f t="shared" si="0"/>
        <v>1.0250230414427504</v>
      </c>
      <c r="F17" s="13">
        <v>447459203.06999999</v>
      </c>
      <c r="G17" s="13">
        <v>462616764.25</v>
      </c>
      <c r="H17" s="14">
        <f t="shared" si="1"/>
        <v>1.033874733329887</v>
      </c>
      <c r="I17" s="15">
        <f t="shared" si="2"/>
        <v>110926989.98999999</v>
      </c>
      <c r="J17" s="13">
        <v>88313263.349999994</v>
      </c>
      <c r="K17" s="13">
        <v>22613726.640000001</v>
      </c>
      <c r="L17" s="15">
        <f t="shared" si="3"/>
        <v>109741949.66</v>
      </c>
      <c r="M17" s="14">
        <f t="shared" si="4"/>
        <v>0.98931693422757772</v>
      </c>
      <c r="N17" s="13">
        <v>88181628.370000005</v>
      </c>
      <c r="O17" s="13">
        <v>21560321.289999999</v>
      </c>
    </row>
    <row r="18" spans="1:15" s="3" customFormat="1" x14ac:dyDescent="0.25">
      <c r="A18" s="12" t="s">
        <v>20</v>
      </c>
      <c r="B18" s="12" t="s">
        <v>21</v>
      </c>
      <c r="C18" s="13">
        <v>362130638.35000002</v>
      </c>
      <c r="D18" s="13">
        <v>384369790.25999999</v>
      </c>
      <c r="E18" s="14">
        <f t="shared" si="0"/>
        <v>1.0614119589862092</v>
      </c>
      <c r="F18" s="13">
        <v>305327559</v>
      </c>
      <c r="G18" s="13">
        <v>324854993.00999999</v>
      </c>
      <c r="H18" s="14">
        <f t="shared" si="1"/>
        <v>1.0639556877012861</v>
      </c>
      <c r="I18" s="15">
        <f t="shared" si="2"/>
        <v>56803079.350000001</v>
      </c>
      <c r="J18" s="13">
        <v>39772630</v>
      </c>
      <c r="K18" s="13">
        <v>17030449.350000001</v>
      </c>
      <c r="L18" s="15">
        <f t="shared" si="3"/>
        <v>59514797.25</v>
      </c>
      <c r="M18" s="14">
        <f t="shared" si="4"/>
        <v>1.047738924210277</v>
      </c>
      <c r="N18" s="13">
        <v>43399979.109999999</v>
      </c>
      <c r="O18" s="13">
        <v>16114818.140000001</v>
      </c>
    </row>
    <row r="19" spans="1:15" s="3" customFormat="1" x14ac:dyDescent="0.25">
      <c r="A19" s="12" t="s">
        <v>22</v>
      </c>
      <c r="B19" s="12" t="s">
        <v>23</v>
      </c>
      <c r="C19" s="13">
        <v>362130638.35000002</v>
      </c>
      <c r="D19" s="13">
        <v>384369790.25999999</v>
      </c>
      <c r="E19" s="14">
        <f t="shared" si="0"/>
        <v>1.0614119589862092</v>
      </c>
      <c r="F19" s="13">
        <v>305327559</v>
      </c>
      <c r="G19" s="13">
        <v>324854993.00999999</v>
      </c>
      <c r="H19" s="14">
        <f t="shared" si="1"/>
        <v>1.0639556877012861</v>
      </c>
      <c r="I19" s="15">
        <f t="shared" si="2"/>
        <v>56803079.350000001</v>
      </c>
      <c r="J19" s="13">
        <v>39772630</v>
      </c>
      <c r="K19" s="13">
        <v>17030449.350000001</v>
      </c>
      <c r="L19" s="15">
        <f t="shared" si="3"/>
        <v>59514797.25</v>
      </c>
      <c r="M19" s="14">
        <f t="shared" si="4"/>
        <v>1.047738924210277</v>
      </c>
      <c r="N19" s="13">
        <v>43399979.109999999</v>
      </c>
      <c r="O19" s="13">
        <v>16114818.140000001</v>
      </c>
    </row>
    <row r="20" spans="1:15" s="3" customFormat="1" ht="45" x14ac:dyDescent="0.25">
      <c r="A20" s="12" t="s">
        <v>24</v>
      </c>
      <c r="B20" s="12" t="s">
        <v>25</v>
      </c>
      <c r="C20" s="13">
        <v>20682908.82</v>
      </c>
      <c r="D20" s="13">
        <v>19520717.109999999</v>
      </c>
      <c r="E20" s="14">
        <f t="shared" si="0"/>
        <v>0.94380907830158867</v>
      </c>
      <c r="F20" s="13">
        <v>8648740</v>
      </c>
      <c r="G20" s="13">
        <v>8490174.8499999996</v>
      </c>
      <c r="H20" s="14">
        <f t="shared" si="1"/>
        <v>0.98166609818308792</v>
      </c>
      <c r="I20" s="15">
        <f t="shared" si="2"/>
        <v>12034168.82</v>
      </c>
      <c r="J20" s="13">
        <v>9657131.9499999993</v>
      </c>
      <c r="K20" s="13">
        <v>2377036.87</v>
      </c>
      <c r="L20" s="15">
        <f t="shared" si="3"/>
        <v>11030542.26</v>
      </c>
      <c r="M20" s="14">
        <f t="shared" si="4"/>
        <v>0.91660192116201333</v>
      </c>
      <c r="N20" s="13">
        <v>8690730.2400000002</v>
      </c>
      <c r="O20" s="13">
        <v>2339812.02</v>
      </c>
    </row>
    <row r="21" spans="1:15" s="3" customFormat="1" ht="45" x14ac:dyDescent="0.25">
      <c r="A21" s="12" t="s">
        <v>26</v>
      </c>
      <c r="B21" s="12" t="s">
        <v>27</v>
      </c>
      <c r="C21" s="13">
        <v>20682908.82</v>
      </c>
      <c r="D21" s="13">
        <v>19520717.109999999</v>
      </c>
      <c r="E21" s="14">
        <f t="shared" si="0"/>
        <v>0.94380907830158867</v>
      </c>
      <c r="F21" s="13">
        <v>8648740</v>
      </c>
      <c r="G21" s="13">
        <v>8490174.8499999996</v>
      </c>
      <c r="H21" s="14">
        <f t="shared" si="1"/>
        <v>0.98166609818308792</v>
      </c>
      <c r="I21" s="15">
        <f t="shared" si="2"/>
        <v>12034168.82</v>
      </c>
      <c r="J21" s="13">
        <v>9657131.9499999993</v>
      </c>
      <c r="K21" s="13">
        <v>2377036.87</v>
      </c>
      <c r="L21" s="15">
        <f t="shared" si="3"/>
        <v>11030542.26</v>
      </c>
      <c r="M21" s="14">
        <f t="shared" si="4"/>
        <v>0.91660192116201333</v>
      </c>
      <c r="N21" s="13">
        <v>8690730.2400000002</v>
      </c>
      <c r="O21" s="13">
        <v>2339812.02</v>
      </c>
    </row>
    <row r="22" spans="1:15" s="3" customFormat="1" ht="120" x14ac:dyDescent="0.25">
      <c r="A22" s="12" t="s">
        <v>28</v>
      </c>
      <c r="B22" s="12" t="s">
        <v>29</v>
      </c>
      <c r="C22" s="13">
        <v>9554144</v>
      </c>
      <c r="D22" s="13">
        <v>9003691.7100000009</v>
      </c>
      <c r="E22" s="14">
        <f t="shared" si="0"/>
        <v>0.9423860169995345</v>
      </c>
      <c r="F22" s="13">
        <v>4061210</v>
      </c>
      <c r="G22" s="13">
        <v>3915989.19</v>
      </c>
      <c r="H22" s="14">
        <f t="shared" si="1"/>
        <v>0.96424198453170362</v>
      </c>
      <c r="I22" s="15">
        <f t="shared" si="2"/>
        <v>5492934</v>
      </c>
      <c r="J22" s="13">
        <v>4380566.6500000004</v>
      </c>
      <c r="K22" s="13">
        <v>1112367.3500000001</v>
      </c>
      <c r="L22" s="15">
        <f t="shared" si="3"/>
        <v>5087702.5199999996</v>
      </c>
      <c r="M22" s="14">
        <f t="shared" si="4"/>
        <v>0.92622677061111591</v>
      </c>
      <c r="N22" s="13">
        <v>4008492.89</v>
      </c>
      <c r="O22" s="13">
        <v>1079209.6299999999</v>
      </c>
    </row>
    <row r="23" spans="1:15" s="3" customFormat="1" ht="150" x14ac:dyDescent="0.25">
      <c r="A23" s="12" t="s">
        <v>30</v>
      </c>
      <c r="B23" s="12" t="s">
        <v>31</v>
      </c>
      <c r="C23" s="13">
        <v>61913.75</v>
      </c>
      <c r="D23" s="13">
        <v>64400.94</v>
      </c>
      <c r="E23" s="14">
        <f t="shared" si="0"/>
        <v>1.0401718519714926</v>
      </c>
      <c r="F23" s="13">
        <v>25500</v>
      </c>
      <c r="G23" s="13">
        <v>28009.98</v>
      </c>
      <c r="H23" s="14">
        <f t="shared" si="1"/>
        <v>1.098430588235294</v>
      </c>
      <c r="I23" s="15">
        <f t="shared" si="2"/>
        <v>36413.75</v>
      </c>
      <c r="J23" s="13">
        <v>28250.46</v>
      </c>
      <c r="K23" s="13">
        <v>8163.29</v>
      </c>
      <c r="L23" s="15">
        <f t="shared" si="3"/>
        <v>36390.959999999999</v>
      </c>
      <c r="M23" s="14">
        <f t="shared" si="4"/>
        <v>0.99937413751673476</v>
      </c>
      <c r="N23" s="13">
        <v>28671.64</v>
      </c>
      <c r="O23" s="13">
        <v>7719.32</v>
      </c>
    </row>
    <row r="24" spans="1:15" s="3" customFormat="1" ht="120" x14ac:dyDescent="0.25">
      <c r="A24" s="12" t="s">
        <v>32</v>
      </c>
      <c r="B24" s="12" t="s">
        <v>33</v>
      </c>
      <c r="C24" s="13">
        <v>12615517.609999999</v>
      </c>
      <c r="D24" s="13">
        <v>12112495.01</v>
      </c>
      <c r="E24" s="14">
        <f t="shared" si="0"/>
        <v>0.96012667767184867</v>
      </c>
      <c r="F24" s="13">
        <v>5240710</v>
      </c>
      <c r="G24" s="13">
        <v>5268105.68</v>
      </c>
      <c r="H24" s="14">
        <f t="shared" si="1"/>
        <v>1.0052274749032095</v>
      </c>
      <c r="I24" s="15">
        <f t="shared" si="2"/>
        <v>7374807.6099999994</v>
      </c>
      <c r="J24" s="13">
        <v>5929220.7199999997</v>
      </c>
      <c r="K24" s="13">
        <v>1445586.89</v>
      </c>
      <c r="L24" s="15">
        <f t="shared" si="3"/>
        <v>6844389.3300000001</v>
      </c>
      <c r="M24" s="14">
        <f t="shared" si="4"/>
        <v>0.92807700104870949</v>
      </c>
      <c r="N24" s="13">
        <v>5392549.1399999997</v>
      </c>
      <c r="O24" s="13">
        <v>1451840.19</v>
      </c>
    </row>
    <row r="25" spans="1:15" s="3" customFormat="1" ht="120" x14ac:dyDescent="0.25">
      <c r="A25" s="12" t="s">
        <v>34</v>
      </c>
      <c r="B25" s="12" t="s">
        <v>35</v>
      </c>
      <c r="C25" s="13">
        <v>-1548666.54</v>
      </c>
      <c r="D25" s="13">
        <v>-1659870.55</v>
      </c>
      <c r="E25" s="14">
        <f t="shared" si="0"/>
        <v>1.0718062973065847</v>
      </c>
      <c r="F25" s="13">
        <v>-678680</v>
      </c>
      <c r="G25" s="13">
        <v>-721930</v>
      </c>
      <c r="H25" s="14">
        <f t="shared" si="1"/>
        <v>1.0637266458419286</v>
      </c>
      <c r="I25" s="15">
        <f t="shared" si="2"/>
        <v>-869986.54</v>
      </c>
      <c r="J25" s="13">
        <v>-680905.88</v>
      </c>
      <c r="K25" s="13">
        <v>-189080.66</v>
      </c>
      <c r="L25" s="15">
        <f t="shared" si="3"/>
        <v>-937940.55</v>
      </c>
      <c r="M25" s="14">
        <f t="shared" si="4"/>
        <v>1.078109265920367</v>
      </c>
      <c r="N25" s="13">
        <v>-738983.43</v>
      </c>
      <c r="O25" s="13">
        <v>-198957.12</v>
      </c>
    </row>
    <row r="26" spans="1:15" s="3" customFormat="1" x14ac:dyDescent="0.25">
      <c r="A26" s="12" t="s">
        <v>36</v>
      </c>
      <c r="B26" s="12" t="s">
        <v>37</v>
      </c>
      <c r="C26" s="13">
        <v>19669485.09</v>
      </c>
      <c r="D26" s="13">
        <v>20047660.579999998</v>
      </c>
      <c r="E26" s="14">
        <f t="shared" si="0"/>
        <v>1.0192265068592092</v>
      </c>
      <c r="F26" s="13">
        <v>19599400</v>
      </c>
      <c r="G26" s="13">
        <v>19962604.800000001</v>
      </c>
      <c r="H26" s="14">
        <f t="shared" si="1"/>
        <v>1.0185314244313601</v>
      </c>
      <c r="I26" s="15">
        <f t="shared" si="2"/>
        <v>70085.09</v>
      </c>
      <c r="J26" s="13">
        <v>3000</v>
      </c>
      <c r="K26" s="13">
        <v>67085.09</v>
      </c>
      <c r="L26" s="15">
        <f t="shared" si="3"/>
        <v>85055.78</v>
      </c>
      <c r="M26" s="14">
        <f t="shared" si="4"/>
        <v>1.2136073450144675</v>
      </c>
      <c r="N26" s="13">
        <v>17970.689999999999</v>
      </c>
      <c r="O26" s="13">
        <v>67085.09</v>
      </c>
    </row>
    <row r="27" spans="1:15" s="3" customFormat="1" ht="45" x14ac:dyDescent="0.25">
      <c r="A27" s="12" t="s">
        <v>38</v>
      </c>
      <c r="B27" s="12" t="s">
        <v>39</v>
      </c>
      <c r="C27" s="13">
        <v>8720300</v>
      </c>
      <c r="D27" s="13">
        <v>8958012.5600000005</v>
      </c>
      <c r="E27" s="14">
        <f t="shared" si="0"/>
        <v>1.0272596768459801</v>
      </c>
      <c r="F27" s="13">
        <v>8720300</v>
      </c>
      <c r="G27" s="13">
        <v>8958012.5600000005</v>
      </c>
      <c r="H27" s="14">
        <f t="shared" si="1"/>
        <v>1.0272596768459801</v>
      </c>
      <c r="I27" s="15">
        <f t="shared" si="2"/>
        <v>0</v>
      </c>
      <c r="J27" s="13">
        <v>0</v>
      </c>
      <c r="K27" s="13">
        <v>0</v>
      </c>
      <c r="L27" s="15">
        <f t="shared" si="3"/>
        <v>0</v>
      </c>
      <c r="M27" s="14" t="str">
        <f t="shared" si="4"/>
        <v/>
      </c>
      <c r="N27" s="13">
        <v>0</v>
      </c>
      <c r="O27" s="13">
        <v>0</v>
      </c>
    </row>
    <row r="28" spans="1:15" s="3" customFormat="1" ht="60" x14ac:dyDescent="0.25">
      <c r="A28" s="12" t="s">
        <v>40</v>
      </c>
      <c r="B28" s="12" t="s">
        <v>41</v>
      </c>
      <c r="C28" s="13">
        <v>5879500</v>
      </c>
      <c r="D28" s="13">
        <v>5578629.1100000003</v>
      </c>
      <c r="E28" s="14">
        <f t="shared" si="0"/>
        <v>0.94882712985798123</v>
      </c>
      <c r="F28" s="13">
        <v>5879500</v>
      </c>
      <c r="G28" s="13">
        <v>5578629.1100000003</v>
      </c>
      <c r="H28" s="14">
        <f t="shared" si="1"/>
        <v>0.94882712985798123</v>
      </c>
      <c r="I28" s="15">
        <f t="shared" si="2"/>
        <v>0</v>
      </c>
      <c r="J28" s="13">
        <v>0</v>
      </c>
      <c r="K28" s="13">
        <v>0</v>
      </c>
      <c r="L28" s="15">
        <f t="shared" si="3"/>
        <v>0</v>
      </c>
      <c r="M28" s="14" t="str">
        <f t="shared" si="4"/>
        <v/>
      </c>
      <c r="N28" s="13">
        <v>0</v>
      </c>
      <c r="O28" s="13">
        <v>0</v>
      </c>
    </row>
    <row r="29" spans="1:15" s="3" customFormat="1" ht="75" x14ac:dyDescent="0.25">
      <c r="A29" s="12" t="s">
        <v>42</v>
      </c>
      <c r="B29" s="12" t="s">
        <v>43</v>
      </c>
      <c r="C29" s="13">
        <v>2840800</v>
      </c>
      <c r="D29" s="13">
        <v>3379383.32</v>
      </c>
      <c r="E29" s="14">
        <f t="shared" si="0"/>
        <v>1.1895886088425796</v>
      </c>
      <c r="F29" s="13">
        <v>2840800</v>
      </c>
      <c r="G29" s="13">
        <v>3379383.32</v>
      </c>
      <c r="H29" s="14">
        <f t="shared" si="1"/>
        <v>1.1895886088425796</v>
      </c>
      <c r="I29" s="15">
        <f t="shared" si="2"/>
        <v>0</v>
      </c>
      <c r="J29" s="13">
        <v>0</v>
      </c>
      <c r="K29" s="13">
        <v>0</v>
      </c>
      <c r="L29" s="15">
        <f t="shared" si="3"/>
        <v>0</v>
      </c>
      <c r="M29" s="14" t="str">
        <f t="shared" si="4"/>
        <v/>
      </c>
      <c r="N29" s="13">
        <v>0</v>
      </c>
      <c r="O29" s="13">
        <v>0</v>
      </c>
    </row>
    <row r="30" spans="1:15" s="3" customFormat="1" ht="30" x14ac:dyDescent="0.25">
      <c r="A30" s="12" t="s">
        <v>44</v>
      </c>
      <c r="B30" s="12" t="s">
        <v>45</v>
      </c>
      <c r="C30" s="13">
        <v>10634000</v>
      </c>
      <c r="D30" s="13">
        <v>10759485.23</v>
      </c>
      <c r="E30" s="14">
        <f t="shared" si="0"/>
        <v>1.0118003789731052</v>
      </c>
      <c r="F30" s="13">
        <v>10634000</v>
      </c>
      <c r="G30" s="13">
        <v>10759485.23</v>
      </c>
      <c r="H30" s="14">
        <f t="shared" si="1"/>
        <v>1.0118003789731052</v>
      </c>
      <c r="I30" s="15">
        <f t="shared" si="2"/>
        <v>0</v>
      </c>
      <c r="J30" s="13">
        <v>0</v>
      </c>
      <c r="K30" s="13">
        <v>0</v>
      </c>
      <c r="L30" s="15">
        <f t="shared" si="3"/>
        <v>0</v>
      </c>
      <c r="M30" s="14" t="str">
        <f t="shared" si="4"/>
        <v/>
      </c>
      <c r="N30" s="13">
        <v>0</v>
      </c>
      <c r="O30" s="13">
        <v>0</v>
      </c>
    </row>
    <row r="31" spans="1:15" s="3" customFormat="1" x14ac:dyDescent="0.25">
      <c r="A31" s="12" t="s">
        <v>46</v>
      </c>
      <c r="B31" s="12" t="s">
        <v>47</v>
      </c>
      <c r="C31" s="13">
        <v>155185.09</v>
      </c>
      <c r="D31" s="13">
        <v>170111.57</v>
      </c>
      <c r="E31" s="14">
        <f t="shared" si="0"/>
        <v>1.0961850136504738</v>
      </c>
      <c r="F31" s="13">
        <v>85100</v>
      </c>
      <c r="G31" s="13">
        <v>85055.79</v>
      </c>
      <c r="H31" s="14">
        <f t="shared" si="1"/>
        <v>0.99948049353701518</v>
      </c>
      <c r="I31" s="15">
        <f t="shared" si="2"/>
        <v>70085.09</v>
      </c>
      <c r="J31" s="13">
        <v>3000</v>
      </c>
      <c r="K31" s="13">
        <v>67085.09</v>
      </c>
      <c r="L31" s="15">
        <f t="shared" si="3"/>
        <v>85055.78</v>
      </c>
      <c r="M31" s="14">
        <f t="shared" si="4"/>
        <v>1.2136073450144675</v>
      </c>
      <c r="N31" s="13">
        <v>17970.689999999999</v>
      </c>
      <c r="O31" s="13">
        <v>67085.09</v>
      </c>
    </row>
    <row r="32" spans="1:15" s="3" customFormat="1" ht="45" x14ac:dyDescent="0.25">
      <c r="A32" s="12" t="s">
        <v>48</v>
      </c>
      <c r="B32" s="12" t="s">
        <v>49</v>
      </c>
      <c r="C32" s="13">
        <v>160000</v>
      </c>
      <c r="D32" s="13">
        <v>160051.22</v>
      </c>
      <c r="E32" s="14">
        <f t="shared" si="0"/>
        <v>1.000320125</v>
      </c>
      <c r="F32" s="13">
        <v>160000</v>
      </c>
      <c r="G32" s="13">
        <v>160051.22</v>
      </c>
      <c r="H32" s="14">
        <f t="shared" si="1"/>
        <v>1.000320125</v>
      </c>
      <c r="I32" s="15">
        <f t="shared" si="2"/>
        <v>0</v>
      </c>
      <c r="J32" s="13">
        <v>0</v>
      </c>
      <c r="K32" s="13">
        <v>0</v>
      </c>
      <c r="L32" s="15">
        <f t="shared" si="3"/>
        <v>0</v>
      </c>
      <c r="M32" s="14" t="str">
        <f t="shared" si="4"/>
        <v/>
      </c>
      <c r="N32" s="13">
        <v>0</v>
      </c>
      <c r="O32" s="13">
        <v>0</v>
      </c>
    </row>
    <row r="33" spans="1:15" s="3" customFormat="1" x14ac:dyDescent="0.25">
      <c r="A33" s="12" t="s">
        <v>50</v>
      </c>
      <c r="B33" s="12" t="s">
        <v>51</v>
      </c>
      <c r="C33" s="13">
        <v>14077536.84</v>
      </c>
      <c r="D33" s="13">
        <v>15732795.84</v>
      </c>
      <c r="E33" s="14">
        <f t="shared" si="0"/>
        <v>1.117581578284117</v>
      </c>
      <c r="F33" s="13">
        <v>148000</v>
      </c>
      <c r="G33" s="13">
        <v>441259.19</v>
      </c>
      <c r="H33" s="14">
        <f t="shared" si="1"/>
        <v>2.9814810135135135</v>
      </c>
      <c r="I33" s="15">
        <f t="shared" si="2"/>
        <v>13929536.84</v>
      </c>
      <c r="J33" s="13">
        <v>13021600</v>
      </c>
      <c r="K33" s="13">
        <v>907936.84</v>
      </c>
      <c r="L33" s="15">
        <f t="shared" si="3"/>
        <v>15291536.65</v>
      </c>
      <c r="M33" s="14">
        <f t="shared" si="4"/>
        <v>1.0977778246071246</v>
      </c>
      <c r="N33" s="13">
        <v>14376418.810000001</v>
      </c>
      <c r="O33" s="13">
        <v>915117.84</v>
      </c>
    </row>
    <row r="34" spans="1:15" s="3" customFormat="1" x14ac:dyDescent="0.25">
      <c r="A34" s="12" t="s">
        <v>52</v>
      </c>
      <c r="B34" s="12" t="s">
        <v>53</v>
      </c>
      <c r="C34" s="13">
        <v>3419939.17</v>
      </c>
      <c r="D34" s="13">
        <v>5028580.76</v>
      </c>
      <c r="E34" s="14">
        <f t="shared" si="0"/>
        <v>1.4703714042960594</v>
      </c>
      <c r="F34" s="13">
        <v>48000</v>
      </c>
      <c r="G34" s="13">
        <v>9734.65</v>
      </c>
      <c r="H34" s="14">
        <f t="shared" si="1"/>
        <v>0.20280520833333332</v>
      </c>
      <c r="I34" s="15">
        <f t="shared" si="2"/>
        <v>3371939.17</v>
      </c>
      <c r="J34" s="13">
        <v>3201000</v>
      </c>
      <c r="K34" s="13">
        <v>170939.17</v>
      </c>
      <c r="L34" s="15">
        <f t="shared" si="3"/>
        <v>5018846.1099999994</v>
      </c>
      <c r="M34" s="14">
        <f t="shared" si="4"/>
        <v>1.4884153767222317</v>
      </c>
      <c r="N34" s="13">
        <v>4842522.43</v>
      </c>
      <c r="O34" s="13">
        <v>176323.68</v>
      </c>
    </row>
    <row r="35" spans="1:15" s="3" customFormat="1" x14ac:dyDescent="0.25">
      <c r="A35" s="12" t="s">
        <v>54</v>
      </c>
      <c r="B35" s="12" t="s">
        <v>55</v>
      </c>
      <c r="C35" s="13">
        <v>10657597.67</v>
      </c>
      <c r="D35" s="13">
        <v>10704215.08</v>
      </c>
      <c r="E35" s="14">
        <f t="shared" si="0"/>
        <v>1.0043741011289273</v>
      </c>
      <c r="F35" s="13">
        <v>100000</v>
      </c>
      <c r="G35" s="13">
        <v>431524.54</v>
      </c>
      <c r="H35" s="14">
        <f t="shared" si="1"/>
        <v>4.3152454000000002</v>
      </c>
      <c r="I35" s="15">
        <f t="shared" si="2"/>
        <v>10557597.67</v>
      </c>
      <c r="J35" s="13">
        <v>9820600</v>
      </c>
      <c r="K35" s="13">
        <v>736997.67</v>
      </c>
      <c r="L35" s="15">
        <f t="shared" si="3"/>
        <v>10272690.540000001</v>
      </c>
      <c r="M35" s="14">
        <f t="shared" si="4"/>
        <v>0.97301401901214912</v>
      </c>
      <c r="N35" s="13">
        <v>9533896.3800000008</v>
      </c>
      <c r="O35" s="13">
        <v>738794.16</v>
      </c>
    </row>
    <row r="36" spans="1:15" s="3" customFormat="1" x14ac:dyDescent="0.25">
      <c r="A36" s="12" t="s">
        <v>56</v>
      </c>
      <c r="B36" s="12" t="s">
        <v>57</v>
      </c>
      <c r="C36" s="13">
        <v>9236882.9199999999</v>
      </c>
      <c r="D36" s="13">
        <v>8762876.8599999994</v>
      </c>
      <c r="E36" s="14">
        <f t="shared" si="0"/>
        <v>0.94868333136780725</v>
      </c>
      <c r="F36" s="13">
        <v>2000</v>
      </c>
      <c r="G36" s="13">
        <v>230645.84</v>
      </c>
      <c r="H36" s="14">
        <f t="shared" si="1"/>
        <v>115.32292</v>
      </c>
      <c r="I36" s="15">
        <f t="shared" si="2"/>
        <v>9234882.9199999999</v>
      </c>
      <c r="J36" s="13">
        <v>8602100</v>
      </c>
      <c r="K36" s="13">
        <v>632782.92000000004</v>
      </c>
      <c r="L36" s="15">
        <f t="shared" si="3"/>
        <v>8532231.0199999996</v>
      </c>
      <c r="M36" s="14">
        <f t="shared" si="4"/>
        <v>0.92391328551894625</v>
      </c>
      <c r="N36" s="13">
        <v>7899742.4100000001</v>
      </c>
      <c r="O36" s="13">
        <v>632488.61</v>
      </c>
    </row>
    <row r="37" spans="1:15" s="3" customFormat="1" x14ac:dyDescent="0.25">
      <c r="A37" s="12" t="s">
        <v>58</v>
      </c>
      <c r="B37" s="12" t="s">
        <v>59</v>
      </c>
      <c r="C37" s="13">
        <v>1420714.75</v>
      </c>
      <c r="D37" s="13">
        <v>1941338.22</v>
      </c>
      <c r="E37" s="14">
        <f t="shared" si="0"/>
        <v>1.3664517947744261</v>
      </c>
      <c r="F37" s="13">
        <v>98000</v>
      </c>
      <c r="G37" s="13">
        <v>200878.7</v>
      </c>
      <c r="H37" s="14">
        <f t="shared" si="1"/>
        <v>2.0497826530612246</v>
      </c>
      <c r="I37" s="15">
        <f t="shared" si="2"/>
        <v>1322714.75</v>
      </c>
      <c r="J37" s="13">
        <v>1218500</v>
      </c>
      <c r="K37" s="13">
        <v>104214.75</v>
      </c>
      <c r="L37" s="15">
        <f t="shared" si="3"/>
        <v>1740459.52</v>
      </c>
      <c r="M37" s="14">
        <f t="shared" si="4"/>
        <v>1.3158237783316471</v>
      </c>
      <c r="N37" s="13">
        <v>1634153.97</v>
      </c>
      <c r="O37" s="13">
        <v>106305.55</v>
      </c>
    </row>
    <row r="38" spans="1:15" s="3" customFormat="1" x14ac:dyDescent="0.25">
      <c r="A38" s="12" t="s">
        <v>60</v>
      </c>
      <c r="B38" s="12" t="s">
        <v>61</v>
      </c>
      <c r="C38" s="13">
        <v>2384000</v>
      </c>
      <c r="D38" s="13">
        <v>2375115.8199999998</v>
      </c>
      <c r="E38" s="14">
        <f t="shared" si="0"/>
        <v>0.9962734144295301</v>
      </c>
      <c r="F38" s="13">
        <v>2333200</v>
      </c>
      <c r="G38" s="13">
        <v>2329195.8199999998</v>
      </c>
      <c r="H38" s="14">
        <f t="shared" si="1"/>
        <v>0.99828382478998789</v>
      </c>
      <c r="I38" s="15">
        <f t="shared" si="2"/>
        <v>50800</v>
      </c>
      <c r="J38" s="13">
        <v>30000</v>
      </c>
      <c r="K38" s="13">
        <v>20800</v>
      </c>
      <c r="L38" s="15">
        <f t="shared" si="3"/>
        <v>45920</v>
      </c>
      <c r="M38" s="14">
        <f t="shared" si="4"/>
        <v>0.90393700787401576</v>
      </c>
      <c r="N38" s="13">
        <v>24500</v>
      </c>
      <c r="O38" s="13">
        <v>21420</v>
      </c>
    </row>
    <row r="39" spans="1:15" s="3" customFormat="1" ht="45" x14ac:dyDescent="0.25">
      <c r="A39" s="12" t="s">
        <v>62</v>
      </c>
      <c r="B39" s="12" t="s">
        <v>63</v>
      </c>
      <c r="C39" s="13">
        <v>2127700</v>
      </c>
      <c r="D39" s="13">
        <v>2123695.8199999998</v>
      </c>
      <c r="E39" s="14">
        <f t="shared" si="0"/>
        <v>0.99811807115664797</v>
      </c>
      <c r="F39" s="13">
        <v>2127700</v>
      </c>
      <c r="G39" s="13">
        <v>2123695.8199999998</v>
      </c>
      <c r="H39" s="14">
        <f t="shared" si="1"/>
        <v>0.99811807115664797</v>
      </c>
      <c r="I39" s="15">
        <f t="shared" si="2"/>
        <v>0</v>
      </c>
      <c r="J39" s="13">
        <v>0</v>
      </c>
      <c r="K39" s="13">
        <v>0</v>
      </c>
      <c r="L39" s="15">
        <f t="shared" si="3"/>
        <v>0</v>
      </c>
      <c r="M39" s="14" t="str">
        <f t="shared" si="4"/>
        <v/>
      </c>
      <c r="N39" s="13">
        <v>0</v>
      </c>
      <c r="O39" s="13">
        <v>0</v>
      </c>
    </row>
    <row r="40" spans="1:15" s="3" customFormat="1" ht="75" x14ac:dyDescent="0.25">
      <c r="A40" s="12" t="s">
        <v>64</v>
      </c>
      <c r="B40" s="12" t="s">
        <v>65</v>
      </c>
      <c r="C40" s="13">
        <v>50800</v>
      </c>
      <c r="D40" s="13">
        <v>45920</v>
      </c>
      <c r="E40" s="14">
        <f t="shared" si="0"/>
        <v>0.90393700787401576</v>
      </c>
      <c r="F40" s="13">
        <v>0</v>
      </c>
      <c r="G40" s="13">
        <v>0</v>
      </c>
      <c r="H40" s="14" t="str">
        <f t="shared" si="1"/>
        <v/>
      </c>
      <c r="I40" s="15">
        <f t="shared" si="2"/>
        <v>50800</v>
      </c>
      <c r="J40" s="13">
        <v>30000</v>
      </c>
      <c r="K40" s="13">
        <v>20800</v>
      </c>
      <c r="L40" s="15">
        <f t="shared" si="3"/>
        <v>45920</v>
      </c>
      <c r="M40" s="14">
        <f t="shared" si="4"/>
        <v>0.90393700787401576</v>
      </c>
      <c r="N40" s="13">
        <v>24500</v>
      </c>
      <c r="O40" s="13">
        <v>21420</v>
      </c>
    </row>
    <row r="41" spans="1:15" s="3" customFormat="1" ht="60" x14ac:dyDescent="0.25">
      <c r="A41" s="12" t="s">
        <v>66</v>
      </c>
      <c r="B41" s="12" t="s">
        <v>67</v>
      </c>
      <c r="C41" s="13">
        <v>205500</v>
      </c>
      <c r="D41" s="13">
        <v>205500</v>
      </c>
      <c r="E41" s="14">
        <f t="shared" si="0"/>
        <v>1</v>
      </c>
      <c r="F41" s="13">
        <v>205500</v>
      </c>
      <c r="G41" s="13">
        <v>205500</v>
      </c>
      <c r="H41" s="14">
        <f t="shared" si="1"/>
        <v>1</v>
      </c>
      <c r="I41" s="15">
        <f t="shared" si="2"/>
        <v>0</v>
      </c>
      <c r="J41" s="13">
        <v>0</v>
      </c>
      <c r="K41" s="13">
        <v>0</v>
      </c>
      <c r="L41" s="15">
        <f t="shared" si="3"/>
        <v>0</v>
      </c>
      <c r="M41" s="14" t="str">
        <f t="shared" si="4"/>
        <v/>
      </c>
      <c r="N41" s="13">
        <v>0</v>
      </c>
      <c r="O41" s="13">
        <v>0</v>
      </c>
    </row>
    <row r="42" spans="1:15" s="3" customFormat="1" ht="105" x14ac:dyDescent="0.25">
      <c r="A42" s="12" t="s">
        <v>68</v>
      </c>
      <c r="B42" s="12" t="s">
        <v>69</v>
      </c>
      <c r="C42" s="13">
        <v>205500</v>
      </c>
      <c r="D42" s="13">
        <v>205500</v>
      </c>
      <c r="E42" s="14">
        <f t="shared" si="0"/>
        <v>1</v>
      </c>
      <c r="F42" s="13">
        <v>205500</v>
      </c>
      <c r="G42" s="13">
        <v>205500</v>
      </c>
      <c r="H42" s="14">
        <f t="shared" si="1"/>
        <v>1</v>
      </c>
      <c r="I42" s="15">
        <f t="shared" si="2"/>
        <v>0</v>
      </c>
      <c r="J42" s="13">
        <v>0</v>
      </c>
      <c r="K42" s="13">
        <v>0</v>
      </c>
      <c r="L42" s="15">
        <f t="shared" si="3"/>
        <v>0</v>
      </c>
      <c r="M42" s="14" t="str">
        <f t="shared" si="4"/>
        <v/>
      </c>
      <c r="N42" s="13">
        <v>0</v>
      </c>
      <c r="O42" s="13">
        <v>0</v>
      </c>
    </row>
    <row r="43" spans="1:15" s="3" customFormat="1" ht="45" x14ac:dyDescent="0.25">
      <c r="A43" s="12" t="s">
        <v>70</v>
      </c>
      <c r="B43" s="12" t="s">
        <v>71</v>
      </c>
      <c r="C43" s="13">
        <v>0</v>
      </c>
      <c r="D43" s="13">
        <v>0.36</v>
      </c>
      <c r="E43" s="14" t="str">
        <f t="shared" si="0"/>
        <v/>
      </c>
      <c r="F43" s="13">
        <v>0</v>
      </c>
      <c r="G43" s="13">
        <v>0.36</v>
      </c>
      <c r="H43" s="14" t="str">
        <f t="shared" si="1"/>
        <v/>
      </c>
      <c r="I43" s="15">
        <f t="shared" si="2"/>
        <v>0</v>
      </c>
      <c r="J43" s="13">
        <v>0</v>
      </c>
      <c r="K43" s="13">
        <v>0</v>
      </c>
      <c r="L43" s="15">
        <f t="shared" si="3"/>
        <v>0</v>
      </c>
      <c r="M43" s="14" t="str">
        <f t="shared" si="4"/>
        <v/>
      </c>
      <c r="N43" s="13">
        <v>0</v>
      </c>
      <c r="O43" s="13">
        <v>0</v>
      </c>
    </row>
    <row r="44" spans="1:15" s="3" customFormat="1" ht="45" x14ac:dyDescent="0.25">
      <c r="A44" s="12" t="s">
        <v>72</v>
      </c>
      <c r="B44" s="12" t="s">
        <v>73</v>
      </c>
      <c r="C44" s="13">
        <v>0</v>
      </c>
      <c r="D44" s="13">
        <v>0.36</v>
      </c>
      <c r="E44" s="14" t="str">
        <f t="shared" si="0"/>
        <v/>
      </c>
      <c r="F44" s="13">
        <v>0</v>
      </c>
      <c r="G44" s="13">
        <v>0.36</v>
      </c>
      <c r="H44" s="14" t="str">
        <f t="shared" si="1"/>
        <v/>
      </c>
      <c r="I44" s="15">
        <f t="shared" si="2"/>
        <v>0</v>
      </c>
      <c r="J44" s="13">
        <v>0</v>
      </c>
      <c r="K44" s="13">
        <v>0</v>
      </c>
      <c r="L44" s="15">
        <f t="shared" si="3"/>
        <v>0</v>
      </c>
      <c r="M44" s="14" t="str">
        <f t="shared" si="4"/>
        <v/>
      </c>
      <c r="N44" s="13">
        <v>0</v>
      </c>
      <c r="O44" s="13">
        <v>0</v>
      </c>
    </row>
    <row r="45" spans="1:15" s="3" customFormat="1" ht="60" x14ac:dyDescent="0.25">
      <c r="A45" s="12" t="s">
        <v>74</v>
      </c>
      <c r="B45" s="12" t="s">
        <v>75</v>
      </c>
      <c r="C45" s="13">
        <v>92752768.069999993</v>
      </c>
      <c r="D45" s="13">
        <v>91294868.939999998</v>
      </c>
      <c r="E45" s="14">
        <f t="shared" si="0"/>
        <v>0.98428188009548434</v>
      </c>
      <c r="F45" s="13">
        <v>72329136.670000002</v>
      </c>
      <c r="G45" s="13">
        <v>73089640.790000007</v>
      </c>
      <c r="H45" s="14">
        <f t="shared" si="1"/>
        <v>1.0105144918771778</v>
      </c>
      <c r="I45" s="15">
        <f t="shared" si="2"/>
        <v>20423631.399999999</v>
      </c>
      <c r="J45" s="13">
        <v>20073631.399999999</v>
      </c>
      <c r="K45" s="13">
        <v>350000</v>
      </c>
      <c r="L45" s="15">
        <f t="shared" si="3"/>
        <v>18205228.150000002</v>
      </c>
      <c r="M45" s="14">
        <f t="shared" si="4"/>
        <v>0.8913805676105182</v>
      </c>
      <c r="N45" s="13">
        <v>17979854.73</v>
      </c>
      <c r="O45" s="13">
        <v>225373.42</v>
      </c>
    </row>
    <row r="46" spans="1:15" s="3" customFormat="1" ht="135" x14ac:dyDescent="0.25">
      <c r="A46" s="12" t="s">
        <v>76</v>
      </c>
      <c r="B46" s="12" t="s">
        <v>77</v>
      </c>
      <c r="C46" s="13">
        <v>86774810.069999993</v>
      </c>
      <c r="D46" s="13">
        <v>85501249.109999999</v>
      </c>
      <c r="E46" s="14">
        <f t="shared" si="0"/>
        <v>0.98532337945801751</v>
      </c>
      <c r="F46" s="13">
        <v>71165178.670000002</v>
      </c>
      <c r="G46" s="13">
        <v>71931974.930000007</v>
      </c>
      <c r="H46" s="14">
        <f t="shared" si="1"/>
        <v>1.0107748799951126</v>
      </c>
      <c r="I46" s="15">
        <f t="shared" si="2"/>
        <v>15609631.4</v>
      </c>
      <c r="J46" s="13">
        <v>15259631.4</v>
      </c>
      <c r="K46" s="13">
        <v>350000</v>
      </c>
      <c r="L46" s="15">
        <f t="shared" si="3"/>
        <v>13569274.18</v>
      </c>
      <c r="M46" s="14">
        <f t="shared" si="4"/>
        <v>0.86928857141367222</v>
      </c>
      <c r="N46" s="13">
        <v>13343900.76</v>
      </c>
      <c r="O46" s="13">
        <v>225373.42</v>
      </c>
    </row>
    <row r="47" spans="1:15" s="3" customFormat="1" ht="105" x14ac:dyDescent="0.25">
      <c r="A47" s="12" t="s">
        <v>78</v>
      </c>
      <c r="B47" s="12" t="s">
        <v>79</v>
      </c>
      <c r="C47" s="13">
        <v>82319931.400000006</v>
      </c>
      <c r="D47" s="13">
        <v>80937886.219999999</v>
      </c>
      <c r="E47" s="14">
        <f t="shared" si="0"/>
        <v>0.9832112933466316</v>
      </c>
      <c r="F47" s="13">
        <v>67060300</v>
      </c>
      <c r="G47" s="13">
        <v>67794728.159999996</v>
      </c>
      <c r="H47" s="14">
        <f t="shared" si="1"/>
        <v>1.0109517577463865</v>
      </c>
      <c r="I47" s="15">
        <f t="shared" si="2"/>
        <v>15259631.4</v>
      </c>
      <c r="J47" s="13">
        <v>15259631.4</v>
      </c>
      <c r="K47" s="13">
        <v>0</v>
      </c>
      <c r="L47" s="15">
        <f t="shared" si="3"/>
        <v>13143158.060000001</v>
      </c>
      <c r="M47" s="14">
        <f t="shared" si="4"/>
        <v>0.86130245976976871</v>
      </c>
      <c r="N47" s="13">
        <v>13143158.060000001</v>
      </c>
      <c r="O47" s="13">
        <v>0</v>
      </c>
    </row>
    <row r="48" spans="1:15" s="3" customFormat="1" ht="135" x14ac:dyDescent="0.25">
      <c r="A48" s="12" t="s">
        <v>80</v>
      </c>
      <c r="B48" s="12" t="s">
        <v>81</v>
      </c>
      <c r="C48" s="13">
        <v>998878.67</v>
      </c>
      <c r="D48" s="13">
        <v>1001849.54</v>
      </c>
      <c r="E48" s="14">
        <f t="shared" si="0"/>
        <v>1.0029742050653658</v>
      </c>
      <c r="F48" s="13">
        <v>648878.67000000004</v>
      </c>
      <c r="G48" s="13">
        <v>575733.42000000004</v>
      </c>
      <c r="H48" s="14">
        <f t="shared" si="1"/>
        <v>0.88727438058643537</v>
      </c>
      <c r="I48" s="15">
        <f t="shared" si="2"/>
        <v>350000</v>
      </c>
      <c r="J48" s="13">
        <v>0</v>
      </c>
      <c r="K48" s="13">
        <v>350000</v>
      </c>
      <c r="L48" s="15">
        <f t="shared" si="3"/>
        <v>426116.12</v>
      </c>
      <c r="M48" s="14">
        <f t="shared" si="4"/>
        <v>1.2174746285714286</v>
      </c>
      <c r="N48" s="13">
        <v>200742.7</v>
      </c>
      <c r="O48" s="13">
        <v>225373.42</v>
      </c>
    </row>
    <row r="49" spans="1:15" s="3" customFormat="1" ht="60" x14ac:dyDescent="0.25">
      <c r="A49" s="12" t="s">
        <v>82</v>
      </c>
      <c r="B49" s="12" t="s">
        <v>83</v>
      </c>
      <c r="C49" s="13">
        <v>3456000</v>
      </c>
      <c r="D49" s="13">
        <v>3561513.35</v>
      </c>
      <c r="E49" s="14">
        <f t="shared" si="0"/>
        <v>1.0305304832175926</v>
      </c>
      <c r="F49" s="13">
        <v>3456000</v>
      </c>
      <c r="G49" s="13">
        <v>3561513.35</v>
      </c>
      <c r="H49" s="14">
        <f t="shared" si="1"/>
        <v>1.0305304832175926</v>
      </c>
      <c r="I49" s="15">
        <f t="shared" si="2"/>
        <v>0</v>
      </c>
      <c r="J49" s="13">
        <v>0</v>
      </c>
      <c r="K49" s="13">
        <v>0</v>
      </c>
      <c r="L49" s="15">
        <f t="shared" si="3"/>
        <v>0</v>
      </c>
      <c r="M49" s="14" t="str">
        <f t="shared" si="4"/>
        <v/>
      </c>
      <c r="N49" s="13">
        <v>0</v>
      </c>
      <c r="O49" s="13">
        <v>0</v>
      </c>
    </row>
    <row r="50" spans="1:15" s="3" customFormat="1" ht="45" x14ac:dyDescent="0.25">
      <c r="A50" s="12" t="s">
        <v>84</v>
      </c>
      <c r="B50" s="12" t="s">
        <v>85</v>
      </c>
      <c r="C50" s="13">
        <v>1154688</v>
      </c>
      <c r="D50" s="13">
        <v>1154688</v>
      </c>
      <c r="E50" s="14">
        <f t="shared" si="0"/>
        <v>1</v>
      </c>
      <c r="F50" s="13">
        <v>1154688</v>
      </c>
      <c r="G50" s="13">
        <v>1154688</v>
      </c>
      <c r="H50" s="14">
        <f t="shared" si="1"/>
        <v>1</v>
      </c>
      <c r="I50" s="15">
        <f t="shared" si="2"/>
        <v>0</v>
      </c>
      <c r="J50" s="13">
        <v>0</v>
      </c>
      <c r="K50" s="13">
        <v>0</v>
      </c>
      <c r="L50" s="15">
        <f t="shared" si="3"/>
        <v>0</v>
      </c>
      <c r="M50" s="14" t="str">
        <f t="shared" si="4"/>
        <v/>
      </c>
      <c r="N50" s="13">
        <v>0</v>
      </c>
      <c r="O50" s="13">
        <v>0</v>
      </c>
    </row>
    <row r="51" spans="1:15" s="3" customFormat="1" ht="90" x14ac:dyDescent="0.25">
      <c r="A51" s="12" t="s">
        <v>86</v>
      </c>
      <c r="B51" s="12" t="s">
        <v>87</v>
      </c>
      <c r="C51" s="13">
        <v>1154688</v>
      </c>
      <c r="D51" s="13">
        <v>1154688</v>
      </c>
      <c r="E51" s="14">
        <f t="shared" si="0"/>
        <v>1</v>
      </c>
      <c r="F51" s="13">
        <v>1154688</v>
      </c>
      <c r="G51" s="13">
        <v>1154688</v>
      </c>
      <c r="H51" s="14">
        <f t="shared" si="1"/>
        <v>1</v>
      </c>
      <c r="I51" s="15">
        <f t="shared" si="2"/>
        <v>0</v>
      </c>
      <c r="J51" s="13">
        <v>0</v>
      </c>
      <c r="K51" s="13">
        <v>0</v>
      </c>
      <c r="L51" s="15">
        <f t="shared" si="3"/>
        <v>0</v>
      </c>
      <c r="M51" s="14" t="str">
        <f t="shared" si="4"/>
        <v/>
      </c>
      <c r="N51" s="13">
        <v>0</v>
      </c>
      <c r="O51" s="13">
        <v>0</v>
      </c>
    </row>
    <row r="52" spans="1:15" s="3" customFormat="1" ht="135" x14ac:dyDescent="0.25">
      <c r="A52" s="12" t="s">
        <v>88</v>
      </c>
      <c r="B52" s="12" t="s">
        <v>89</v>
      </c>
      <c r="C52" s="13">
        <v>4823270</v>
      </c>
      <c r="D52" s="13">
        <v>4638931.83</v>
      </c>
      <c r="E52" s="14">
        <f t="shared" si="0"/>
        <v>0.96178149471209373</v>
      </c>
      <c r="F52" s="13">
        <v>9270</v>
      </c>
      <c r="G52" s="13">
        <v>2977.86</v>
      </c>
      <c r="H52" s="14">
        <f t="shared" si="1"/>
        <v>0.32123624595469258</v>
      </c>
      <c r="I52" s="15">
        <f t="shared" si="2"/>
        <v>4814000</v>
      </c>
      <c r="J52" s="13">
        <v>4814000</v>
      </c>
      <c r="K52" s="13">
        <v>0</v>
      </c>
      <c r="L52" s="15">
        <f t="shared" si="3"/>
        <v>4635953.97</v>
      </c>
      <c r="M52" s="14">
        <f t="shared" si="4"/>
        <v>0.96301495014540917</v>
      </c>
      <c r="N52" s="13">
        <v>4635953.97</v>
      </c>
      <c r="O52" s="13">
        <v>0</v>
      </c>
    </row>
    <row r="53" spans="1:15" s="3" customFormat="1" ht="135" x14ac:dyDescent="0.25">
      <c r="A53" s="12" t="s">
        <v>90</v>
      </c>
      <c r="B53" s="12" t="s">
        <v>91</v>
      </c>
      <c r="C53" s="13">
        <v>4823270</v>
      </c>
      <c r="D53" s="13">
        <v>4638931.83</v>
      </c>
      <c r="E53" s="14">
        <f t="shared" si="0"/>
        <v>0.96178149471209373</v>
      </c>
      <c r="F53" s="13">
        <v>9270</v>
      </c>
      <c r="G53" s="13">
        <v>2977.86</v>
      </c>
      <c r="H53" s="14">
        <f t="shared" si="1"/>
        <v>0.32123624595469258</v>
      </c>
      <c r="I53" s="15">
        <f t="shared" si="2"/>
        <v>4814000</v>
      </c>
      <c r="J53" s="13">
        <v>4814000</v>
      </c>
      <c r="K53" s="13">
        <v>0</v>
      </c>
      <c r="L53" s="15">
        <f t="shared" si="3"/>
        <v>4635953.97</v>
      </c>
      <c r="M53" s="14">
        <f t="shared" si="4"/>
        <v>0.96301495014540917</v>
      </c>
      <c r="N53" s="13">
        <v>4635953.97</v>
      </c>
      <c r="O53" s="13">
        <v>0</v>
      </c>
    </row>
    <row r="54" spans="1:15" s="3" customFormat="1" ht="30" x14ac:dyDescent="0.25">
      <c r="A54" s="12" t="s">
        <v>92</v>
      </c>
      <c r="B54" s="12" t="s">
        <v>93</v>
      </c>
      <c r="C54" s="13">
        <v>6540620</v>
      </c>
      <c r="D54" s="13">
        <v>6972180.8799999999</v>
      </c>
      <c r="E54" s="14">
        <f t="shared" si="0"/>
        <v>1.0659816469998258</v>
      </c>
      <c r="F54" s="13">
        <v>6540620</v>
      </c>
      <c r="G54" s="13">
        <v>6972180.8799999999</v>
      </c>
      <c r="H54" s="14">
        <f t="shared" si="1"/>
        <v>1.0659816469998258</v>
      </c>
      <c r="I54" s="15">
        <f t="shared" si="2"/>
        <v>0</v>
      </c>
      <c r="J54" s="13">
        <v>0</v>
      </c>
      <c r="K54" s="13">
        <v>0</v>
      </c>
      <c r="L54" s="15">
        <f t="shared" si="3"/>
        <v>0</v>
      </c>
      <c r="M54" s="14" t="str">
        <f t="shared" si="4"/>
        <v/>
      </c>
      <c r="N54" s="13">
        <v>0</v>
      </c>
      <c r="O54" s="13">
        <v>0</v>
      </c>
    </row>
    <row r="55" spans="1:15" s="3" customFormat="1" ht="30" x14ac:dyDescent="0.25">
      <c r="A55" s="12" t="s">
        <v>94</v>
      </c>
      <c r="B55" s="12" t="s">
        <v>95</v>
      </c>
      <c r="C55" s="13">
        <v>6540620</v>
      </c>
      <c r="D55" s="13">
        <v>6972180.8799999999</v>
      </c>
      <c r="E55" s="14">
        <f t="shared" si="0"/>
        <v>1.0659816469998258</v>
      </c>
      <c r="F55" s="13">
        <v>6540620</v>
      </c>
      <c r="G55" s="13">
        <v>6972180.8799999999</v>
      </c>
      <c r="H55" s="14">
        <f t="shared" si="1"/>
        <v>1.0659816469998258</v>
      </c>
      <c r="I55" s="15">
        <f t="shared" si="2"/>
        <v>0</v>
      </c>
      <c r="J55" s="13">
        <v>0</v>
      </c>
      <c r="K55" s="13">
        <v>0</v>
      </c>
      <c r="L55" s="15">
        <f t="shared" si="3"/>
        <v>0</v>
      </c>
      <c r="M55" s="14" t="str">
        <f t="shared" si="4"/>
        <v/>
      </c>
      <c r="N55" s="13">
        <v>0</v>
      </c>
      <c r="O55" s="13">
        <v>0</v>
      </c>
    </row>
    <row r="56" spans="1:15" s="3" customFormat="1" ht="30" x14ac:dyDescent="0.25">
      <c r="A56" s="12" t="s">
        <v>96</v>
      </c>
      <c r="B56" s="12" t="s">
        <v>97</v>
      </c>
      <c r="C56" s="13">
        <v>620020</v>
      </c>
      <c r="D56" s="13">
        <v>578312.9</v>
      </c>
      <c r="E56" s="14">
        <f t="shared" si="0"/>
        <v>0.93273265378536185</v>
      </c>
      <c r="F56" s="13">
        <v>620020</v>
      </c>
      <c r="G56" s="13">
        <v>578312.9</v>
      </c>
      <c r="H56" s="14">
        <f t="shared" si="1"/>
        <v>0.93273265378536185</v>
      </c>
      <c r="I56" s="15">
        <f t="shared" si="2"/>
        <v>0</v>
      </c>
      <c r="J56" s="13">
        <v>0</v>
      </c>
      <c r="K56" s="13">
        <v>0</v>
      </c>
      <c r="L56" s="15">
        <f t="shared" si="3"/>
        <v>0</v>
      </c>
      <c r="M56" s="14" t="str">
        <f t="shared" si="4"/>
        <v/>
      </c>
      <c r="N56" s="13">
        <v>0</v>
      </c>
      <c r="O56" s="13">
        <v>0</v>
      </c>
    </row>
    <row r="57" spans="1:15" s="3" customFormat="1" ht="45" x14ac:dyDescent="0.25">
      <c r="A57" s="12" t="s">
        <v>98</v>
      </c>
      <c r="B57" s="12" t="s">
        <v>99</v>
      </c>
      <c r="C57" s="13">
        <v>28048802.68</v>
      </c>
      <c r="D57" s="13">
        <v>24327260.969999999</v>
      </c>
      <c r="E57" s="14">
        <f t="shared" si="0"/>
        <v>0.86731905270760024</v>
      </c>
      <c r="F57" s="13">
        <v>24167183</v>
      </c>
      <c r="G57" s="13">
        <v>22188186.600000001</v>
      </c>
      <c r="H57" s="14">
        <f t="shared" si="1"/>
        <v>0.91811224336737973</v>
      </c>
      <c r="I57" s="15">
        <f t="shared" si="2"/>
        <v>3881619.68</v>
      </c>
      <c r="J57" s="13">
        <v>3489600</v>
      </c>
      <c r="K57" s="13">
        <v>392019.68</v>
      </c>
      <c r="L57" s="15">
        <f t="shared" si="3"/>
        <v>2139074.37</v>
      </c>
      <c r="M57" s="14">
        <f t="shared" si="4"/>
        <v>0.55107778359161663</v>
      </c>
      <c r="N57" s="13">
        <v>1747054.69</v>
      </c>
      <c r="O57" s="13">
        <v>392019.68</v>
      </c>
    </row>
    <row r="58" spans="1:15" s="3" customFormat="1" ht="30" x14ac:dyDescent="0.25">
      <c r="A58" s="12" t="s">
        <v>100</v>
      </c>
      <c r="B58" s="12" t="s">
        <v>101</v>
      </c>
      <c r="C58" s="13">
        <v>22127523</v>
      </c>
      <c r="D58" s="13">
        <v>20398005.960000001</v>
      </c>
      <c r="E58" s="14">
        <f t="shared" si="0"/>
        <v>0.92183865134836829</v>
      </c>
      <c r="F58" s="13">
        <v>19067523</v>
      </c>
      <c r="G58" s="13">
        <v>18996805.960000001</v>
      </c>
      <c r="H58" s="14">
        <f t="shared" si="1"/>
        <v>0.99629123090608052</v>
      </c>
      <c r="I58" s="15">
        <f t="shared" si="2"/>
        <v>3060000</v>
      </c>
      <c r="J58" s="13">
        <v>3050000</v>
      </c>
      <c r="K58" s="13">
        <v>10000</v>
      </c>
      <c r="L58" s="15">
        <f t="shared" si="3"/>
        <v>1401200</v>
      </c>
      <c r="M58" s="14">
        <f t="shared" si="4"/>
        <v>0.45790849673202616</v>
      </c>
      <c r="N58" s="13">
        <v>1391200</v>
      </c>
      <c r="O58" s="13">
        <v>10000</v>
      </c>
    </row>
    <row r="59" spans="1:15" s="3" customFormat="1" ht="30" x14ac:dyDescent="0.25">
      <c r="A59" s="12" t="s">
        <v>102</v>
      </c>
      <c r="B59" s="12" t="s">
        <v>103</v>
      </c>
      <c r="C59" s="13">
        <v>22127523</v>
      </c>
      <c r="D59" s="13">
        <v>20398005.960000001</v>
      </c>
      <c r="E59" s="14">
        <f t="shared" si="0"/>
        <v>0.92183865134836829</v>
      </c>
      <c r="F59" s="13">
        <v>19067523</v>
      </c>
      <c r="G59" s="13">
        <v>18996805.960000001</v>
      </c>
      <c r="H59" s="14">
        <f t="shared" si="1"/>
        <v>0.99629123090608052</v>
      </c>
      <c r="I59" s="15">
        <f t="shared" si="2"/>
        <v>3060000</v>
      </c>
      <c r="J59" s="13">
        <v>3050000</v>
      </c>
      <c r="K59" s="13">
        <v>10000</v>
      </c>
      <c r="L59" s="15">
        <f t="shared" si="3"/>
        <v>1401200</v>
      </c>
      <c r="M59" s="14">
        <f t="shared" si="4"/>
        <v>0.45790849673202616</v>
      </c>
      <c r="N59" s="13">
        <v>1391200</v>
      </c>
      <c r="O59" s="13">
        <v>10000</v>
      </c>
    </row>
    <row r="60" spans="1:15" s="3" customFormat="1" ht="30" x14ac:dyDescent="0.25">
      <c r="A60" s="12" t="s">
        <v>104</v>
      </c>
      <c r="B60" s="12" t="s">
        <v>105</v>
      </c>
      <c r="C60" s="13">
        <v>5921279.6799999997</v>
      </c>
      <c r="D60" s="13">
        <v>3929255.01</v>
      </c>
      <c r="E60" s="14">
        <f t="shared" si="0"/>
        <v>0.6635820671115471</v>
      </c>
      <c r="F60" s="13">
        <v>5099660</v>
      </c>
      <c r="G60" s="13">
        <v>3191380.64</v>
      </c>
      <c r="H60" s="14">
        <f t="shared" si="1"/>
        <v>0.62580262997925351</v>
      </c>
      <c r="I60" s="15">
        <f t="shared" si="2"/>
        <v>821619.67999999993</v>
      </c>
      <c r="J60" s="13">
        <v>439600</v>
      </c>
      <c r="K60" s="13">
        <v>382019.68</v>
      </c>
      <c r="L60" s="15">
        <f t="shared" si="3"/>
        <v>737874.37</v>
      </c>
      <c r="M60" s="14">
        <f t="shared" si="4"/>
        <v>0.89807290156438324</v>
      </c>
      <c r="N60" s="13">
        <v>355854.69</v>
      </c>
      <c r="O60" s="13">
        <v>382019.68</v>
      </c>
    </row>
    <row r="61" spans="1:15" s="3" customFormat="1" ht="45" x14ac:dyDescent="0.25">
      <c r="A61" s="12" t="s">
        <v>106</v>
      </c>
      <c r="B61" s="12" t="s">
        <v>107</v>
      </c>
      <c r="C61" s="13">
        <v>5539260</v>
      </c>
      <c r="D61" s="13">
        <v>3547235.33</v>
      </c>
      <c r="E61" s="14">
        <f t="shared" si="0"/>
        <v>0.64038072414004765</v>
      </c>
      <c r="F61" s="13">
        <v>5099660</v>
      </c>
      <c r="G61" s="13">
        <v>3191380.64</v>
      </c>
      <c r="H61" s="14">
        <f t="shared" si="1"/>
        <v>0.62580262997925351</v>
      </c>
      <c r="I61" s="15">
        <f t="shared" si="2"/>
        <v>439600</v>
      </c>
      <c r="J61" s="13">
        <v>439600</v>
      </c>
      <c r="K61" s="13">
        <v>0</v>
      </c>
      <c r="L61" s="15">
        <f t="shared" si="3"/>
        <v>355854.69</v>
      </c>
      <c r="M61" s="14">
        <f t="shared" si="4"/>
        <v>0.80949656505914469</v>
      </c>
      <c r="N61" s="13">
        <v>355854.69</v>
      </c>
      <c r="O61" s="13">
        <v>0</v>
      </c>
    </row>
    <row r="62" spans="1:15" s="3" customFormat="1" ht="30" x14ac:dyDescent="0.25">
      <c r="A62" s="12" t="s">
        <v>108</v>
      </c>
      <c r="B62" s="12" t="s">
        <v>109</v>
      </c>
      <c r="C62" s="13">
        <v>382019.68</v>
      </c>
      <c r="D62" s="13">
        <v>382019.68</v>
      </c>
      <c r="E62" s="14">
        <f t="shared" si="0"/>
        <v>1</v>
      </c>
      <c r="F62" s="13">
        <v>0</v>
      </c>
      <c r="G62" s="13">
        <v>0</v>
      </c>
      <c r="H62" s="14" t="str">
        <f t="shared" si="1"/>
        <v/>
      </c>
      <c r="I62" s="15">
        <f t="shared" si="2"/>
        <v>382019.68</v>
      </c>
      <c r="J62" s="13">
        <v>0</v>
      </c>
      <c r="K62" s="13">
        <v>382019.68</v>
      </c>
      <c r="L62" s="15">
        <f t="shared" si="3"/>
        <v>382019.68</v>
      </c>
      <c r="M62" s="14">
        <f t="shared" si="4"/>
        <v>1</v>
      </c>
      <c r="N62" s="13">
        <v>0</v>
      </c>
      <c r="O62" s="13">
        <v>382019.68</v>
      </c>
    </row>
    <row r="63" spans="1:15" s="3" customFormat="1" ht="45" x14ac:dyDescent="0.25">
      <c r="A63" s="12" t="s">
        <v>110</v>
      </c>
      <c r="B63" s="12" t="s">
        <v>111</v>
      </c>
      <c r="C63" s="13">
        <v>8527438</v>
      </c>
      <c r="D63" s="13">
        <v>4364665.55</v>
      </c>
      <c r="E63" s="14">
        <f t="shared" si="0"/>
        <v>0.51183785211924138</v>
      </c>
      <c r="F63" s="13">
        <v>5579494.4000000004</v>
      </c>
      <c r="G63" s="13">
        <v>1569714.84</v>
      </c>
      <c r="H63" s="14">
        <f t="shared" si="1"/>
        <v>0.28133639492495949</v>
      </c>
      <c r="I63" s="15">
        <f t="shared" si="2"/>
        <v>2947943.6</v>
      </c>
      <c r="J63" s="13">
        <v>1550500</v>
      </c>
      <c r="K63" s="13">
        <v>1397443.6</v>
      </c>
      <c r="L63" s="15">
        <f t="shared" si="3"/>
        <v>2794950.71</v>
      </c>
      <c r="M63" s="14">
        <f t="shared" si="4"/>
        <v>0.94810182596437731</v>
      </c>
      <c r="N63" s="13">
        <v>1397507.11</v>
      </c>
      <c r="O63" s="13">
        <v>1397443.6</v>
      </c>
    </row>
    <row r="64" spans="1:15" s="3" customFormat="1" ht="120" x14ac:dyDescent="0.25">
      <c r="A64" s="12" t="s">
        <v>112</v>
      </c>
      <c r="B64" s="12" t="s">
        <v>113</v>
      </c>
      <c r="C64" s="13">
        <v>4619906.3600000003</v>
      </c>
      <c r="D64" s="13">
        <v>1499425.61</v>
      </c>
      <c r="E64" s="14">
        <f t="shared" si="0"/>
        <v>0.32455757609771119</v>
      </c>
      <c r="F64" s="13">
        <v>3229140</v>
      </c>
      <c r="G64" s="13">
        <v>108659.25</v>
      </c>
      <c r="H64" s="14">
        <f t="shared" si="1"/>
        <v>3.3649594009550532E-2</v>
      </c>
      <c r="I64" s="15">
        <f t="shared" si="2"/>
        <v>1390766.36</v>
      </c>
      <c r="J64" s="13">
        <v>0</v>
      </c>
      <c r="K64" s="13">
        <v>1390766.36</v>
      </c>
      <c r="L64" s="15">
        <f t="shared" si="3"/>
        <v>1390766.36</v>
      </c>
      <c r="M64" s="14">
        <f t="shared" si="4"/>
        <v>1</v>
      </c>
      <c r="N64" s="13">
        <v>0</v>
      </c>
      <c r="O64" s="13">
        <v>1390766.36</v>
      </c>
    </row>
    <row r="65" spans="1:15" s="3" customFormat="1" ht="150" x14ac:dyDescent="0.25">
      <c r="A65" s="12" t="s">
        <v>114</v>
      </c>
      <c r="B65" s="12" t="s">
        <v>115</v>
      </c>
      <c r="C65" s="13">
        <v>3229140</v>
      </c>
      <c r="D65" s="13">
        <v>108659.25</v>
      </c>
      <c r="E65" s="14">
        <f t="shared" si="0"/>
        <v>3.3649594009550532E-2</v>
      </c>
      <c r="F65" s="13">
        <v>3229140</v>
      </c>
      <c r="G65" s="13">
        <v>108659.25</v>
      </c>
      <c r="H65" s="14">
        <f t="shared" si="1"/>
        <v>3.3649594009550532E-2</v>
      </c>
      <c r="I65" s="15">
        <f t="shared" si="2"/>
        <v>0</v>
      </c>
      <c r="J65" s="13">
        <v>0</v>
      </c>
      <c r="K65" s="13">
        <v>0</v>
      </c>
      <c r="L65" s="15">
        <f t="shared" si="3"/>
        <v>0</v>
      </c>
      <c r="M65" s="14" t="str">
        <f t="shared" si="4"/>
        <v/>
      </c>
      <c r="N65" s="13">
        <v>0</v>
      </c>
      <c r="O65" s="13">
        <v>0</v>
      </c>
    </row>
    <row r="66" spans="1:15" s="3" customFormat="1" ht="150" x14ac:dyDescent="0.25">
      <c r="A66" s="12" t="s">
        <v>116</v>
      </c>
      <c r="B66" s="12" t="s">
        <v>117</v>
      </c>
      <c r="C66" s="13">
        <v>1390766.36</v>
      </c>
      <c r="D66" s="13">
        <v>1390766.36</v>
      </c>
      <c r="E66" s="14">
        <f t="shared" si="0"/>
        <v>1</v>
      </c>
      <c r="F66" s="13">
        <v>0</v>
      </c>
      <c r="G66" s="13">
        <v>0</v>
      </c>
      <c r="H66" s="14" t="str">
        <f t="shared" si="1"/>
        <v/>
      </c>
      <c r="I66" s="15">
        <f t="shared" si="2"/>
        <v>1390766.36</v>
      </c>
      <c r="J66" s="13">
        <v>0</v>
      </c>
      <c r="K66" s="13">
        <v>1390766.36</v>
      </c>
      <c r="L66" s="15">
        <f t="shared" si="3"/>
        <v>1390766.36</v>
      </c>
      <c r="M66" s="14">
        <f t="shared" si="4"/>
        <v>1</v>
      </c>
      <c r="N66" s="13">
        <v>0</v>
      </c>
      <c r="O66" s="13">
        <v>1390766.36</v>
      </c>
    </row>
    <row r="67" spans="1:15" s="3" customFormat="1" ht="60" x14ac:dyDescent="0.25">
      <c r="A67" s="12" t="s">
        <v>118</v>
      </c>
      <c r="B67" s="12" t="s">
        <v>119</v>
      </c>
      <c r="C67" s="13">
        <v>3907531.64</v>
      </c>
      <c r="D67" s="13">
        <v>2865239.94</v>
      </c>
      <c r="E67" s="14">
        <f t="shared" si="0"/>
        <v>0.73326084187510243</v>
      </c>
      <c r="F67" s="13">
        <v>2350354.4</v>
      </c>
      <c r="G67" s="13">
        <v>1461055.59</v>
      </c>
      <c r="H67" s="14">
        <f t="shared" si="1"/>
        <v>0.62163203557727298</v>
      </c>
      <c r="I67" s="15">
        <f t="shared" si="2"/>
        <v>1557177.24</v>
      </c>
      <c r="J67" s="13">
        <v>1550500</v>
      </c>
      <c r="K67" s="13">
        <v>6677.24</v>
      </c>
      <c r="L67" s="15">
        <f t="shared" si="3"/>
        <v>1404184.35</v>
      </c>
      <c r="M67" s="14">
        <f t="shared" si="4"/>
        <v>0.90174985475641811</v>
      </c>
      <c r="N67" s="13">
        <v>1397507.11</v>
      </c>
      <c r="O67" s="13">
        <v>6677.24</v>
      </c>
    </row>
    <row r="68" spans="1:15" s="3" customFormat="1" ht="60" x14ac:dyDescent="0.25">
      <c r="A68" s="12" t="s">
        <v>120</v>
      </c>
      <c r="B68" s="12" t="s">
        <v>121</v>
      </c>
      <c r="C68" s="13">
        <v>3113000</v>
      </c>
      <c r="D68" s="13">
        <v>2813687.56</v>
      </c>
      <c r="E68" s="14">
        <f t="shared" si="0"/>
        <v>0.90385080629617731</v>
      </c>
      <c r="F68" s="13">
        <v>1562500</v>
      </c>
      <c r="G68" s="13">
        <v>1416180.45</v>
      </c>
      <c r="H68" s="14">
        <f t="shared" si="1"/>
        <v>0.90635548799999999</v>
      </c>
      <c r="I68" s="15">
        <f t="shared" si="2"/>
        <v>1550500</v>
      </c>
      <c r="J68" s="13">
        <v>1550500</v>
      </c>
      <c r="K68" s="13">
        <v>0</v>
      </c>
      <c r="L68" s="15">
        <f t="shared" si="3"/>
        <v>1397507.11</v>
      </c>
      <c r="M68" s="14">
        <f t="shared" si="4"/>
        <v>0.90132673976136735</v>
      </c>
      <c r="N68" s="13">
        <v>1397507.11</v>
      </c>
      <c r="O68" s="13">
        <v>0</v>
      </c>
    </row>
    <row r="69" spans="1:15" s="3" customFormat="1" ht="90" x14ac:dyDescent="0.25">
      <c r="A69" s="12" t="s">
        <v>122</v>
      </c>
      <c r="B69" s="12" t="s">
        <v>123</v>
      </c>
      <c r="C69" s="13">
        <v>794531.64</v>
      </c>
      <c r="D69" s="13">
        <v>51552.38</v>
      </c>
      <c r="E69" s="14">
        <f t="shared" si="0"/>
        <v>6.4883986243769967E-2</v>
      </c>
      <c r="F69" s="13">
        <v>787854.4</v>
      </c>
      <c r="G69" s="13">
        <v>44875.14</v>
      </c>
      <c r="H69" s="14">
        <f t="shared" si="1"/>
        <v>5.695867155149479E-2</v>
      </c>
      <c r="I69" s="15">
        <f t="shared" si="2"/>
        <v>6677.24</v>
      </c>
      <c r="J69" s="13">
        <v>0</v>
      </c>
      <c r="K69" s="13">
        <v>6677.24</v>
      </c>
      <c r="L69" s="15">
        <f t="shared" si="3"/>
        <v>6677.24</v>
      </c>
      <c r="M69" s="14">
        <f t="shared" si="4"/>
        <v>1</v>
      </c>
      <c r="N69" s="13">
        <v>0</v>
      </c>
      <c r="O69" s="13">
        <v>6677.24</v>
      </c>
    </row>
    <row r="70" spans="1:15" s="3" customFormat="1" ht="30" x14ac:dyDescent="0.25">
      <c r="A70" s="12" t="s">
        <v>124</v>
      </c>
      <c r="B70" s="12" t="s">
        <v>125</v>
      </c>
      <c r="C70" s="13">
        <v>3091540</v>
      </c>
      <c r="D70" s="13">
        <v>2829852.57</v>
      </c>
      <c r="E70" s="14">
        <f t="shared" si="0"/>
        <v>0.91535369750997875</v>
      </c>
      <c r="F70" s="13">
        <v>2753670</v>
      </c>
      <c r="G70" s="13">
        <v>2686563.39</v>
      </c>
      <c r="H70" s="14">
        <f t="shared" si="1"/>
        <v>0.97563011907744945</v>
      </c>
      <c r="I70" s="15">
        <f t="shared" si="2"/>
        <v>337870</v>
      </c>
      <c r="J70" s="13">
        <v>285170</v>
      </c>
      <c r="K70" s="13">
        <v>52700</v>
      </c>
      <c r="L70" s="15">
        <f t="shared" si="3"/>
        <v>143289.18</v>
      </c>
      <c r="M70" s="14">
        <f t="shared" si="4"/>
        <v>0.42409559889898479</v>
      </c>
      <c r="N70" s="13">
        <v>93589.18</v>
      </c>
      <c r="O70" s="13">
        <v>49700</v>
      </c>
    </row>
    <row r="71" spans="1:15" s="3" customFormat="1" ht="60" x14ac:dyDescent="0.25">
      <c r="A71" s="12" t="s">
        <v>126</v>
      </c>
      <c r="B71" s="12" t="s">
        <v>127</v>
      </c>
      <c r="C71" s="13">
        <v>521770</v>
      </c>
      <c r="D71" s="13">
        <v>474122.09</v>
      </c>
      <c r="E71" s="14">
        <f t="shared" si="0"/>
        <v>0.90868024225233346</v>
      </c>
      <c r="F71" s="13">
        <v>521770</v>
      </c>
      <c r="G71" s="13">
        <v>474122.09</v>
      </c>
      <c r="H71" s="14">
        <f t="shared" si="1"/>
        <v>0.90868024225233346</v>
      </c>
      <c r="I71" s="15">
        <f t="shared" si="2"/>
        <v>0</v>
      </c>
      <c r="J71" s="13">
        <v>0</v>
      </c>
      <c r="K71" s="13">
        <v>0</v>
      </c>
      <c r="L71" s="15">
        <f t="shared" si="3"/>
        <v>0</v>
      </c>
      <c r="M71" s="14" t="str">
        <f t="shared" si="4"/>
        <v/>
      </c>
      <c r="N71" s="13">
        <v>0</v>
      </c>
      <c r="O71" s="13">
        <v>0</v>
      </c>
    </row>
    <row r="72" spans="1:15" s="3" customFormat="1" ht="90" x14ac:dyDescent="0.25">
      <c r="A72" s="12" t="s">
        <v>128</v>
      </c>
      <c r="B72" s="12" t="s">
        <v>129</v>
      </c>
      <c r="C72" s="13">
        <v>24500</v>
      </c>
      <c r="D72" s="13">
        <v>16554.169999999998</v>
      </c>
      <c r="E72" s="14">
        <f t="shared" si="0"/>
        <v>0.67568040816326524</v>
      </c>
      <c r="F72" s="13">
        <v>24500</v>
      </c>
      <c r="G72" s="13">
        <v>16554.169999999998</v>
      </c>
      <c r="H72" s="14">
        <f t="shared" si="1"/>
        <v>0.67568040816326524</v>
      </c>
      <c r="I72" s="15">
        <f t="shared" si="2"/>
        <v>0</v>
      </c>
      <c r="J72" s="13">
        <v>0</v>
      </c>
      <c r="K72" s="13">
        <v>0</v>
      </c>
      <c r="L72" s="15">
        <f t="shared" si="3"/>
        <v>0</v>
      </c>
      <c r="M72" s="14" t="str">
        <f t="shared" si="4"/>
        <v/>
      </c>
      <c r="N72" s="13">
        <v>0</v>
      </c>
      <c r="O72" s="13">
        <v>0</v>
      </c>
    </row>
    <row r="73" spans="1:15" s="3" customFormat="1" ht="135" x14ac:dyDescent="0.25">
      <c r="A73" s="12" t="s">
        <v>130</v>
      </c>
      <c r="B73" s="12" t="s">
        <v>131</v>
      </c>
      <c r="C73" s="13">
        <v>37500</v>
      </c>
      <c r="D73" s="13">
        <v>40510.01</v>
      </c>
      <c r="E73" s="14">
        <f t="shared" si="0"/>
        <v>1.0802669333333335</v>
      </c>
      <c r="F73" s="13">
        <v>37500</v>
      </c>
      <c r="G73" s="13">
        <v>40510.01</v>
      </c>
      <c r="H73" s="14">
        <f t="shared" si="1"/>
        <v>1.0802669333333335</v>
      </c>
      <c r="I73" s="15">
        <f t="shared" si="2"/>
        <v>0</v>
      </c>
      <c r="J73" s="13">
        <v>0</v>
      </c>
      <c r="K73" s="13">
        <v>0</v>
      </c>
      <c r="L73" s="15">
        <f t="shared" si="3"/>
        <v>0</v>
      </c>
      <c r="M73" s="14" t="str">
        <f t="shared" si="4"/>
        <v/>
      </c>
      <c r="N73" s="13">
        <v>0</v>
      </c>
      <c r="O73" s="13">
        <v>0</v>
      </c>
    </row>
    <row r="74" spans="1:15" s="3" customFormat="1" ht="90" x14ac:dyDescent="0.25">
      <c r="A74" s="12" t="s">
        <v>132</v>
      </c>
      <c r="B74" s="12" t="s">
        <v>133</v>
      </c>
      <c r="C74" s="13">
        <v>650</v>
      </c>
      <c r="D74" s="13">
        <v>1215.52</v>
      </c>
      <c r="E74" s="14">
        <f t="shared" si="0"/>
        <v>1.8700307692307692</v>
      </c>
      <c r="F74" s="13">
        <v>650</v>
      </c>
      <c r="G74" s="13">
        <v>1215.52</v>
      </c>
      <c r="H74" s="14">
        <f t="shared" si="1"/>
        <v>1.8700307692307692</v>
      </c>
      <c r="I74" s="15">
        <f t="shared" si="2"/>
        <v>0</v>
      </c>
      <c r="J74" s="13">
        <v>0</v>
      </c>
      <c r="K74" s="13">
        <v>0</v>
      </c>
      <c r="L74" s="15">
        <f t="shared" si="3"/>
        <v>0</v>
      </c>
      <c r="M74" s="14" t="str">
        <f t="shared" si="4"/>
        <v/>
      </c>
      <c r="N74" s="13">
        <v>0</v>
      </c>
      <c r="O74" s="13">
        <v>0</v>
      </c>
    </row>
    <row r="75" spans="1:15" s="3" customFormat="1" ht="105" x14ac:dyDescent="0.25">
      <c r="A75" s="12" t="s">
        <v>134</v>
      </c>
      <c r="B75" s="12" t="s">
        <v>135</v>
      </c>
      <c r="C75" s="13">
        <v>108000</v>
      </c>
      <c r="D75" s="13">
        <v>79013.289999999994</v>
      </c>
      <c r="E75" s="14">
        <f t="shared" si="0"/>
        <v>0.73160453703703698</v>
      </c>
      <c r="F75" s="13">
        <v>108000</v>
      </c>
      <c r="G75" s="13">
        <v>79013.289999999994</v>
      </c>
      <c r="H75" s="14">
        <f t="shared" si="1"/>
        <v>0.73160453703703698</v>
      </c>
      <c r="I75" s="15">
        <f t="shared" si="2"/>
        <v>0</v>
      </c>
      <c r="J75" s="13">
        <v>0</v>
      </c>
      <c r="K75" s="13">
        <v>0</v>
      </c>
      <c r="L75" s="15">
        <f t="shared" si="3"/>
        <v>0</v>
      </c>
      <c r="M75" s="14" t="str">
        <f t="shared" si="4"/>
        <v/>
      </c>
      <c r="N75" s="13">
        <v>0</v>
      </c>
      <c r="O75" s="13">
        <v>0</v>
      </c>
    </row>
    <row r="76" spans="1:15" s="3" customFormat="1" ht="105" x14ac:dyDescent="0.25">
      <c r="A76" s="12" t="s">
        <v>136</v>
      </c>
      <c r="B76" s="12" t="s">
        <v>137</v>
      </c>
      <c r="C76" s="13">
        <v>1700</v>
      </c>
      <c r="D76" s="13">
        <v>1000</v>
      </c>
      <c r="E76" s="14">
        <f t="shared" si="0"/>
        <v>0.58823529411764708</v>
      </c>
      <c r="F76" s="13">
        <v>1700</v>
      </c>
      <c r="G76" s="13">
        <v>1000</v>
      </c>
      <c r="H76" s="14">
        <f t="shared" si="1"/>
        <v>0.58823529411764708</v>
      </c>
      <c r="I76" s="15">
        <f t="shared" si="2"/>
        <v>0</v>
      </c>
      <c r="J76" s="13">
        <v>0</v>
      </c>
      <c r="K76" s="13">
        <v>0</v>
      </c>
      <c r="L76" s="15">
        <f t="shared" si="3"/>
        <v>0</v>
      </c>
      <c r="M76" s="14" t="str">
        <f t="shared" si="4"/>
        <v/>
      </c>
      <c r="N76" s="13">
        <v>0</v>
      </c>
      <c r="O76" s="13">
        <v>0</v>
      </c>
    </row>
    <row r="77" spans="1:15" s="3" customFormat="1" ht="90" x14ac:dyDescent="0.25">
      <c r="A77" s="12" t="s">
        <v>138</v>
      </c>
      <c r="B77" s="12" t="s">
        <v>139</v>
      </c>
      <c r="C77" s="13">
        <v>25700</v>
      </c>
      <c r="D77" s="13">
        <v>18387.16</v>
      </c>
      <c r="E77" s="14">
        <f t="shared" si="0"/>
        <v>0.71545369649805446</v>
      </c>
      <c r="F77" s="13">
        <v>25700</v>
      </c>
      <c r="G77" s="13">
        <v>18387.16</v>
      </c>
      <c r="H77" s="14">
        <f t="shared" si="1"/>
        <v>0.71545369649805446</v>
      </c>
      <c r="I77" s="15">
        <f t="shared" si="2"/>
        <v>0</v>
      </c>
      <c r="J77" s="13">
        <v>0</v>
      </c>
      <c r="K77" s="13">
        <v>0</v>
      </c>
      <c r="L77" s="15">
        <f t="shared" si="3"/>
        <v>0</v>
      </c>
      <c r="M77" s="14" t="str">
        <f t="shared" si="4"/>
        <v/>
      </c>
      <c r="N77" s="13">
        <v>0</v>
      </c>
      <c r="O77" s="13">
        <v>0</v>
      </c>
    </row>
    <row r="78" spans="1:15" s="3" customFormat="1" ht="120" x14ac:dyDescent="0.25">
      <c r="A78" s="12" t="s">
        <v>140</v>
      </c>
      <c r="B78" s="12" t="s">
        <v>141</v>
      </c>
      <c r="C78" s="13">
        <v>107220</v>
      </c>
      <c r="D78" s="13">
        <v>110866.44</v>
      </c>
      <c r="E78" s="14">
        <f t="shared" si="0"/>
        <v>1.0340089535534416</v>
      </c>
      <c r="F78" s="13">
        <v>107220</v>
      </c>
      <c r="G78" s="13">
        <v>110866.44</v>
      </c>
      <c r="H78" s="14">
        <f t="shared" si="1"/>
        <v>1.0340089535534416</v>
      </c>
      <c r="I78" s="15">
        <f t="shared" si="2"/>
        <v>0</v>
      </c>
      <c r="J78" s="13">
        <v>0</v>
      </c>
      <c r="K78" s="13">
        <v>0</v>
      </c>
      <c r="L78" s="15">
        <f t="shared" si="3"/>
        <v>0</v>
      </c>
      <c r="M78" s="14" t="str">
        <f t="shared" si="4"/>
        <v/>
      </c>
      <c r="N78" s="13">
        <v>0</v>
      </c>
      <c r="O78" s="13">
        <v>0</v>
      </c>
    </row>
    <row r="79" spans="1:15" s="3" customFormat="1" ht="105" x14ac:dyDescent="0.25">
      <c r="A79" s="12" t="s">
        <v>142</v>
      </c>
      <c r="B79" s="12" t="s">
        <v>143</v>
      </c>
      <c r="C79" s="13">
        <v>13500</v>
      </c>
      <c r="D79" s="13">
        <v>13300</v>
      </c>
      <c r="E79" s="14">
        <f t="shared" si="0"/>
        <v>0.98518518518518516</v>
      </c>
      <c r="F79" s="13">
        <v>13500</v>
      </c>
      <c r="G79" s="13">
        <v>13300</v>
      </c>
      <c r="H79" s="14">
        <f t="shared" si="1"/>
        <v>0.98518518518518516</v>
      </c>
      <c r="I79" s="15">
        <f t="shared" si="2"/>
        <v>0</v>
      </c>
      <c r="J79" s="13">
        <v>0</v>
      </c>
      <c r="K79" s="13">
        <v>0</v>
      </c>
      <c r="L79" s="15">
        <f t="shared" si="3"/>
        <v>0</v>
      </c>
      <c r="M79" s="14" t="str">
        <f t="shared" si="4"/>
        <v/>
      </c>
      <c r="N79" s="13">
        <v>0</v>
      </c>
      <c r="O79" s="13">
        <v>0</v>
      </c>
    </row>
    <row r="80" spans="1:15" s="3" customFormat="1" ht="105" x14ac:dyDescent="0.25">
      <c r="A80" s="12" t="s">
        <v>144</v>
      </c>
      <c r="B80" s="12" t="s">
        <v>145</v>
      </c>
      <c r="C80" s="13">
        <v>2000</v>
      </c>
      <c r="D80" s="13">
        <v>3000</v>
      </c>
      <c r="E80" s="14">
        <f t="shared" ref="E80:E143" si="5">IF(C80=0,"",D80/C80)</f>
        <v>1.5</v>
      </c>
      <c r="F80" s="13">
        <v>2000</v>
      </c>
      <c r="G80" s="13">
        <v>3000</v>
      </c>
      <c r="H80" s="14">
        <f t="shared" ref="H80:H143" si="6">IF(F80=0,"",G80/F80)</f>
        <v>1.5</v>
      </c>
      <c r="I80" s="15">
        <f t="shared" ref="I80:I143" si="7">J80+K80</f>
        <v>0</v>
      </c>
      <c r="J80" s="13">
        <v>0</v>
      </c>
      <c r="K80" s="13">
        <v>0</v>
      </c>
      <c r="L80" s="15">
        <f t="shared" ref="L80:L143" si="8">N80+O80</f>
        <v>0</v>
      </c>
      <c r="M80" s="14" t="str">
        <f t="shared" ref="M80:M143" si="9">IF(I80=0,"",L80/I80)</f>
        <v/>
      </c>
      <c r="N80" s="13">
        <v>0</v>
      </c>
      <c r="O80" s="13">
        <v>0</v>
      </c>
    </row>
    <row r="81" spans="1:15" s="3" customFormat="1" ht="90" x14ac:dyDescent="0.25">
      <c r="A81" s="12" t="s">
        <v>146</v>
      </c>
      <c r="B81" s="12" t="s">
        <v>147</v>
      </c>
      <c r="C81" s="13">
        <v>132000</v>
      </c>
      <c r="D81" s="13">
        <v>121150</v>
      </c>
      <c r="E81" s="14">
        <f t="shared" si="5"/>
        <v>0.91780303030303034</v>
      </c>
      <c r="F81" s="13">
        <v>132000</v>
      </c>
      <c r="G81" s="13">
        <v>121150</v>
      </c>
      <c r="H81" s="14">
        <f t="shared" si="6"/>
        <v>0.91780303030303034</v>
      </c>
      <c r="I81" s="15">
        <f t="shared" si="7"/>
        <v>0</v>
      </c>
      <c r="J81" s="13">
        <v>0</v>
      </c>
      <c r="K81" s="13">
        <v>0</v>
      </c>
      <c r="L81" s="15">
        <f t="shared" si="8"/>
        <v>0</v>
      </c>
      <c r="M81" s="14" t="str">
        <f t="shared" si="9"/>
        <v/>
      </c>
      <c r="N81" s="13">
        <v>0</v>
      </c>
      <c r="O81" s="13">
        <v>0</v>
      </c>
    </row>
    <row r="82" spans="1:15" s="3" customFormat="1" ht="105" x14ac:dyDescent="0.25">
      <c r="A82" s="12" t="s">
        <v>148</v>
      </c>
      <c r="B82" s="12" t="s">
        <v>149</v>
      </c>
      <c r="C82" s="13">
        <v>69000</v>
      </c>
      <c r="D82" s="13">
        <v>69125.5</v>
      </c>
      <c r="E82" s="14">
        <f t="shared" si="5"/>
        <v>1.0018188405797102</v>
      </c>
      <c r="F82" s="13">
        <v>69000</v>
      </c>
      <c r="G82" s="13">
        <v>69125.5</v>
      </c>
      <c r="H82" s="14">
        <f t="shared" si="6"/>
        <v>1.0018188405797102</v>
      </c>
      <c r="I82" s="15">
        <f t="shared" si="7"/>
        <v>0</v>
      </c>
      <c r="J82" s="13">
        <v>0</v>
      </c>
      <c r="K82" s="13">
        <v>0</v>
      </c>
      <c r="L82" s="15">
        <f t="shared" si="8"/>
        <v>0</v>
      </c>
      <c r="M82" s="14" t="str">
        <f t="shared" si="9"/>
        <v/>
      </c>
      <c r="N82" s="13">
        <v>0</v>
      </c>
      <c r="O82" s="13">
        <v>0</v>
      </c>
    </row>
    <row r="83" spans="1:15" s="3" customFormat="1" ht="60" x14ac:dyDescent="0.25">
      <c r="A83" s="12" t="s">
        <v>150</v>
      </c>
      <c r="B83" s="12" t="s">
        <v>151</v>
      </c>
      <c r="C83" s="13">
        <v>157000</v>
      </c>
      <c r="D83" s="13">
        <v>64370.99</v>
      </c>
      <c r="E83" s="14">
        <f t="shared" si="5"/>
        <v>0.41000630573248409</v>
      </c>
      <c r="F83" s="13">
        <v>0</v>
      </c>
      <c r="G83" s="13">
        <v>0</v>
      </c>
      <c r="H83" s="14" t="str">
        <f t="shared" si="6"/>
        <v/>
      </c>
      <c r="I83" s="15">
        <f t="shared" si="7"/>
        <v>157000</v>
      </c>
      <c r="J83" s="13">
        <v>152000</v>
      </c>
      <c r="K83" s="13">
        <v>5000</v>
      </c>
      <c r="L83" s="15">
        <f t="shared" si="8"/>
        <v>64370.99</v>
      </c>
      <c r="M83" s="14">
        <f t="shared" si="9"/>
        <v>0.41000630573248409</v>
      </c>
      <c r="N83" s="13">
        <v>62370.99</v>
      </c>
      <c r="O83" s="13">
        <v>2000</v>
      </c>
    </row>
    <row r="84" spans="1:15" s="3" customFormat="1" ht="180" x14ac:dyDescent="0.25">
      <c r="A84" s="12" t="s">
        <v>152</v>
      </c>
      <c r="B84" s="12" t="s">
        <v>153</v>
      </c>
      <c r="C84" s="13">
        <v>354900</v>
      </c>
      <c r="D84" s="13">
        <v>288686.86</v>
      </c>
      <c r="E84" s="14">
        <f t="shared" si="5"/>
        <v>0.81343155818540425</v>
      </c>
      <c r="F84" s="13">
        <v>270900</v>
      </c>
      <c r="G84" s="13">
        <v>268480.76</v>
      </c>
      <c r="H84" s="14">
        <f t="shared" si="6"/>
        <v>0.99106961978589891</v>
      </c>
      <c r="I84" s="15">
        <f t="shared" si="7"/>
        <v>84000</v>
      </c>
      <c r="J84" s="13">
        <v>84000</v>
      </c>
      <c r="K84" s="13">
        <v>0</v>
      </c>
      <c r="L84" s="15">
        <f t="shared" si="8"/>
        <v>20206.099999999999</v>
      </c>
      <c r="M84" s="14">
        <f t="shared" si="9"/>
        <v>0.2405488095238095</v>
      </c>
      <c r="N84" s="13">
        <v>20206.099999999999</v>
      </c>
      <c r="O84" s="13">
        <v>0</v>
      </c>
    </row>
    <row r="85" spans="1:15" s="3" customFormat="1" ht="90" x14ac:dyDescent="0.25">
      <c r="A85" s="12" t="s">
        <v>154</v>
      </c>
      <c r="B85" s="12" t="s">
        <v>155</v>
      </c>
      <c r="C85" s="13">
        <v>307000</v>
      </c>
      <c r="D85" s="13">
        <v>244687.22</v>
      </c>
      <c r="E85" s="14">
        <f t="shared" si="5"/>
        <v>0.79702677524429966</v>
      </c>
      <c r="F85" s="13">
        <v>223000</v>
      </c>
      <c r="G85" s="13">
        <v>224481.12</v>
      </c>
      <c r="H85" s="14">
        <f t="shared" si="6"/>
        <v>1.0066417937219732</v>
      </c>
      <c r="I85" s="15">
        <f t="shared" si="7"/>
        <v>84000</v>
      </c>
      <c r="J85" s="13">
        <v>84000</v>
      </c>
      <c r="K85" s="13">
        <v>0</v>
      </c>
      <c r="L85" s="15">
        <f t="shared" si="8"/>
        <v>20206.099999999999</v>
      </c>
      <c r="M85" s="14">
        <f t="shared" si="9"/>
        <v>0.2405488095238095</v>
      </c>
      <c r="N85" s="13">
        <v>20206.099999999999</v>
      </c>
      <c r="O85" s="13">
        <v>0</v>
      </c>
    </row>
    <row r="86" spans="1:15" s="3" customFormat="1" ht="135" x14ac:dyDescent="0.25">
      <c r="A86" s="12" t="s">
        <v>156</v>
      </c>
      <c r="B86" s="12" t="s">
        <v>157</v>
      </c>
      <c r="C86" s="13">
        <v>47900</v>
      </c>
      <c r="D86" s="13">
        <v>43999.64</v>
      </c>
      <c r="E86" s="14">
        <f t="shared" si="5"/>
        <v>0.91857286012526096</v>
      </c>
      <c r="F86" s="13">
        <v>47900</v>
      </c>
      <c r="G86" s="13">
        <v>43999.64</v>
      </c>
      <c r="H86" s="14">
        <f t="shared" si="6"/>
        <v>0.91857286012526096</v>
      </c>
      <c r="I86" s="15">
        <f t="shared" si="7"/>
        <v>0</v>
      </c>
      <c r="J86" s="13">
        <v>0</v>
      </c>
      <c r="K86" s="13">
        <v>0</v>
      </c>
      <c r="L86" s="15">
        <f t="shared" si="8"/>
        <v>0</v>
      </c>
      <c r="M86" s="14" t="str">
        <f t="shared" si="9"/>
        <v/>
      </c>
      <c r="N86" s="13">
        <v>0</v>
      </c>
      <c r="O86" s="13">
        <v>0</v>
      </c>
    </row>
    <row r="87" spans="1:15" s="3" customFormat="1" ht="30" x14ac:dyDescent="0.25">
      <c r="A87" s="12" t="s">
        <v>158</v>
      </c>
      <c r="B87" s="12" t="s">
        <v>159</v>
      </c>
      <c r="C87" s="13">
        <v>2008700</v>
      </c>
      <c r="D87" s="13">
        <v>1991660.54</v>
      </c>
      <c r="E87" s="14">
        <f t="shared" si="5"/>
        <v>0.9915171703091552</v>
      </c>
      <c r="F87" s="13">
        <v>1961000</v>
      </c>
      <c r="G87" s="13">
        <v>1943960.54</v>
      </c>
      <c r="H87" s="14">
        <f t="shared" si="6"/>
        <v>0.99131083120856711</v>
      </c>
      <c r="I87" s="15">
        <f t="shared" si="7"/>
        <v>47700</v>
      </c>
      <c r="J87" s="13">
        <v>0</v>
      </c>
      <c r="K87" s="13">
        <v>47700</v>
      </c>
      <c r="L87" s="15">
        <f t="shared" si="8"/>
        <v>47700</v>
      </c>
      <c r="M87" s="14">
        <f t="shared" si="9"/>
        <v>1</v>
      </c>
      <c r="N87" s="13">
        <v>0</v>
      </c>
      <c r="O87" s="13">
        <v>47700</v>
      </c>
    </row>
    <row r="88" spans="1:15" s="3" customFormat="1" ht="150" x14ac:dyDescent="0.25">
      <c r="A88" s="12" t="s">
        <v>160</v>
      </c>
      <c r="B88" s="12" t="s">
        <v>161</v>
      </c>
      <c r="C88" s="13">
        <v>47700</v>
      </c>
      <c r="D88" s="13">
        <v>47700</v>
      </c>
      <c r="E88" s="14">
        <f t="shared" si="5"/>
        <v>1</v>
      </c>
      <c r="F88" s="13">
        <v>0</v>
      </c>
      <c r="G88" s="13">
        <v>0</v>
      </c>
      <c r="H88" s="14" t="str">
        <f t="shared" si="6"/>
        <v/>
      </c>
      <c r="I88" s="15">
        <f t="shared" si="7"/>
        <v>47700</v>
      </c>
      <c r="J88" s="13">
        <v>0</v>
      </c>
      <c r="K88" s="13">
        <v>47700</v>
      </c>
      <c r="L88" s="15">
        <f t="shared" si="8"/>
        <v>47700</v>
      </c>
      <c r="M88" s="14">
        <f t="shared" si="9"/>
        <v>1</v>
      </c>
      <c r="N88" s="13">
        <v>0</v>
      </c>
      <c r="O88" s="13">
        <v>47700</v>
      </c>
    </row>
    <row r="89" spans="1:15" s="3" customFormat="1" ht="120" x14ac:dyDescent="0.25">
      <c r="A89" s="12" t="s">
        <v>162</v>
      </c>
      <c r="B89" s="12" t="s">
        <v>163</v>
      </c>
      <c r="C89" s="13">
        <v>1961000</v>
      </c>
      <c r="D89" s="13">
        <v>1943960.54</v>
      </c>
      <c r="E89" s="14">
        <f t="shared" si="5"/>
        <v>0.99131083120856711</v>
      </c>
      <c r="F89" s="13">
        <v>1961000</v>
      </c>
      <c r="G89" s="13">
        <v>1943960.54</v>
      </c>
      <c r="H89" s="14">
        <f t="shared" si="6"/>
        <v>0.99131083120856711</v>
      </c>
      <c r="I89" s="15">
        <f t="shared" si="7"/>
        <v>0</v>
      </c>
      <c r="J89" s="13">
        <v>0</v>
      </c>
      <c r="K89" s="13">
        <v>0</v>
      </c>
      <c r="L89" s="15">
        <f t="shared" si="8"/>
        <v>0</v>
      </c>
      <c r="M89" s="14" t="str">
        <f t="shared" si="9"/>
        <v/>
      </c>
      <c r="N89" s="13">
        <v>0</v>
      </c>
      <c r="O89" s="13">
        <v>0</v>
      </c>
    </row>
    <row r="90" spans="1:15" s="3" customFormat="1" ht="30" x14ac:dyDescent="0.25">
      <c r="A90" s="12" t="s">
        <v>164</v>
      </c>
      <c r="B90" s="12" t="s">
        <v>165</v>
      </c>
      <c r="C90" s="13">
        <v>49170</v>
      </c>
      <c r="D90" s="13">
        <v>11012.09</v>
      </c>
      <c r="E90" s="14">
        <f t="shared" si="5"/>
        <v>0.22395952816758186</v>
      </c>
      <c r="F90" s="13">
        <v>0</v>
      </c>
      <c r="G90" s="13">
        <v>0</v>
      </c>
      <c r="H90" s="14" t="str">
        <f t="shared" si="6"/>
        <v/>
      </c>
      <c r="I90" s="15">
        <f t="shared" si="7"/>
        <v>49170</v>
      </c>
      <c r="J90" s="13">
        <v>49170</v>
      </c>
      <c r="K90" s="13">
        <v>0</v>
      </c>
      <c r="L90" s="15">
        <f t="shared" si="8"/>
        <v>11012.09</v>
      </c>
      <c r="M90" s="14">
        <f t="shared" si="9"/>
        <v>0.22395952816758186</v>
      </c>
      <c r="N90" s="13">
        <v>11012.09</v>
      </c>
      <c r="O90" s="13">
        <v>0</v>
      </c>
    </row>
    <row r="91" spans="1:15" s="3" customFormat="1" ht="45" x14ac:dyDescent="0.25">
      <c r="A91" s="12" t="s">
        <v>166</v>
      </c>
      <c r="B91" s="12" t="s">
        <v>167</v>
      </c>
      <c r="C91" s="13">
        <v>49170</v>
      </c>
      <c r="D91" s="13">
        <v>11012.09</v>
      </c>
      <c r="E91" s="14">
        <f t="shared" si="5"/>
        <v>0.22395952816758186</v>
      </c>
      <c r="F91" s="13">
        <v>0</v>
      </c>
      <c r="G91" s="13">
        <v>0</v>
      </c>
      <c r="H91" s="14" t="str">
        <f t="shared" si="6"/>
        <v/>
      </c>
      <c r="I91" s="15">
        <f t="shared" si="7"/>
        <v>49170</v>
      </c>
      <c r="J91" s="13">
        <v>49170</v>
      </c>
      <c r="K91" s="13">
        <v>0</v>
      </c>
      <c r="L91" s="15">
        <f t="shared" si="8"/>
        <v>11012.09</v>
      </c>
      <c r="M91" s="14">
        <f t="shared" si="9"/>
        <v>0.22395952816758186</v>
      </c>
      <c r="N91" s="13">
        <v>11012.09</v>
      </c>
      <c r="O91" s="13">
        <v>0</v>
      </c>
    </row>
    <row r="92" spans="1:15" s="3" customFormat="1" x14ac:dyDescent="0.25">
      <c r="A92" s="12" t="s">
        <v>168</v>
      </c>
      <c r="B92" s="12" t="s">
        <v>169</v>
      </c>
      <c r="C92" s="13">
        <v>480455.21</v>
      </c>
      <c r="D92" s="13">
        <v>523805.03</v>
      </c>
      <c r="E92" s="14">
        <f t="shared" si="5"/>
        <v>1.090226558267523</v>
      </c>
      <c r="F92" s="13">
        <v>32200</v>
      </c>
      <c r="G92" s="13">
        <v>32249.72</v>
      </c>
      <c r="H92" s="14">
        <f t="shared" si="6"/>
        <v>1.001544099378882</v>
      </c>
      <c r="I92" s="15">
        <f t="shared" si="7"/>
        <v>448255.21</v>
      </c>
      <c r="J92" s="13">
        <v>430000</v>
      </c>
      <c r="K92" s="13">
        <v>18255.21</v>
      </c>
      <c r="L92" s="15">
        <f t="shared" si="8"/>
        <v>491555.31</v>
      </c>
      <c r="M92" s="14">
        <f t="shared" si="9"/>
        <v>1.096596980992145</v>
      </c>
      <c r="N92" s="13">
        <v>454023.81</v>
      </c>
      <c r="O92" s="13">
        <v>37531.5</v>
      </c>
    </row>
    <row r="93" spans="1:15" s="3" customFormat="1" x14ac:dyDescent="0.25">
      <c r="A93" s="12" t="s">
        <v>170</v>
      </c>
      <c r="B93" s="12" t="s">
        <v>171</v>
      </c>
      <c r="C93" s="13">
        <v>0</v>
      </c>
      <c r="D93" s="13">
        <v>20720.509999999998</v>
      </c>
      <c r="E93" s="14" t="str">
        <f t="shared" si="5"/>
        <v/>
      </c>
      <c r="F93" s="13">
        <v>0</v>
      </c>
      <c r="G93" s="13">
        <v>0</v>
      </c>
      <c r="H93" s="14" t="str">
        <f t="shared" si="6"/>
        <v/>
      </c>
      <c r="I93" s="15">
        <f t="shared" si="7"/>
        <v>0</v>
      </c>
      <c r="J93" s="13">
        <v>0</v>
      </c>
      <c r="K93" s="13">
        <v>0</v>
      </c>
      <c r="L93" s="15">
        <f t="shared" si="8"/>
        <v>20720.510000000002</v>
      </c>
      <c r="M93" s="14" t="str">
        <f t="shared" si="9"/>
        <v/>
      </c>
      <c r="N93" s="13">
        <v>444.22</v>
      </c>
      <c r="O93" s="13">
        <v>20276.29</v>
      </c>
    </row>
    <row r="94" spans="1:15" s="3" customFormat="1" x14ac:dyDescent="0.25">
      <c r="A94" s="12" t="s">
        <v>172</v>
      </c>
      <c r="B94" s="12" t="s">
        <v>173</v>
      </c>
      <c r="C94" s="13">
        <v>480455.21</v>
      </c>
      <c r="D94" s="13">
        <v>503084.52</v>
      </c>
      <c r="E94" s="14">
        <f t="shared" si="5"/>
        <v>1.0470997286094577</v>
      </c>
      <c r="F94" s="13">
        <v>32200</v>
      </c>
      <c r="G94" s="13">
        <v>32249.72</v>
      </c>
      <c r="H94" s="14">
        <f t="shared" si="6"/>
        <v>1.001544099378882</v>
      </c>
      <c r="I94" s="15">
        <f t="shared" si="7"/>
        <v>448255.21</v>
      </c>
      <c r="J94" s="13">
        <v>430000</v>
      </c>
      <c r="K94" s="13">
        <v>18255.21</v>
      </c>
      <c r="L94" s="15">
        <f t="shared" si="8"/>
        <v>470834.80000000005</v>
      </c>
      <c r="M94" s="14">
        <f t="shared" si="9"/>
        <v>1.050372175261499</v>
      </c>
      <c r="N94" s="13">
        <v>453579.59</v>
      </c>
      <c r="O94" s="13">
        <v>17255.21</v>
      </c>
    </row>
    <row r="95" spans="1:15" s="3" customFormat="1" x14ac:dyDescent="0.25">
      <c r="A95" s="12" t="s">
        <v>174</v>
      </c>
      <c r="B95" s="12" t="s">
        <v>175</v>
      </c>
      <c r="C95" s="13">
        <v>928580286.28999996</v>
      </c>
      <c r="D95" s="13">
        <v>880132480.09000003</v>
      </c>
      <c r="E95" s="14">
        <f t="shared" si="5"/>
        <v>0.94782593716956265</v>
      </c>
      <c r="F95" s="13">
        <v>708567728.96000004</v>
      </c>
      <c r="G95" s="13">
        <v>697758095.80999994</v>
      </c>
      <c r="H95" s="14">
        <f t="shared" si="6"/>
        <v>0.98474438969177169</v>
      </c>
      <c r="I95" s="15">
        <f t="shared" si="7"/>
        <v>306582338.85000002</v>
      </c>
      <c r="J95" s="13">
        <v>258665841.84999999</v>
      </c>
      <c r="K95" s="13">
        <v>47916497</v>
      </c>
      <c r="L95" s="15">
        <f t="shared" si="8"/>
        <v>268511301.49000001</v>
      </c>
      <c r="M95" s="14">
        <f t="shared" si="9"/>
        <v>0.87582116601104398</v>
      </c>
      <c r="N95" s="13">
        <v>227226266.69999999</v>
      </c>
      <c r="O95" s="13">
        <v>41285034.789999999</v>
      </c>
    </row>
    <row r="96" spans="1:15" s="3" customFormat="1" ht="45" x14ac:dyDescent="0.25">
      <c r="A96" s="12" t="s">
        <v>176</v>
      </c>
      <c r="B96" s="12" t="s">
        <v>177</v>
      </c>
      <c r="C96" s="13">
        <v>824067312.10000002</v>
      </c>
      <c r="D96" s="13">
        <v>805877399.5</v>
      </c>
      <c r="E96" s="14">
        <f t="shared" si="5"/>
        <v>0.97792666650780502</v>
      </c>
      <c r="F96" s="13">
        <v>697904358.79999995</v>
      </c>
      <c r="G96" s="13">
        <v>687080275.64999998</v>
      </c>
      <c r="H96" s="14">
        <f t="shared" si="6"/>
        <v>0.98449059242356463</v>
      </c>
      <c r="I96" s="15">
        <f t="shared" si="7"/>
        <v>212732734.81999999</v>
      </c>
      <c r="J96" s="13">
        <v>164816237.81999999</v>
      </c>
      <c r="K96" s="13">
        <v>47916497</v>
      </c>
      <c r="L96" s="15">
        <f t="shared" si="8"/>
        <v>204934041.06</v>
      </c>
      <c r="M96" s="14">
        <f t="shared" si="9"/>
        <v>0.96334041506776702</v>
      </c>
      <c r="N96" s="13">
        <v>163649006.27000001</v>
      </c>
      <c r="O96" s="13">
        <v>41285034.789999999</v>
      </c>
    </row>
    <row r="97" spans="1:15" s="3" customFormat="1" ht="30" x14ac:dyDescent="0.25">
      <c r="A97" s="12" t="s">
        <v>178</v>
      </c>
      <c r="B97" s="12" t="s">
        <v>179</v>
      </c>
      <c r="C97" s="13">
        <v>22575600</v>
      </c>
      <c r="D97" s="13">
        <v>22575600</v>
      </c>
      <c r="E97" s="14">
        <f t="shared" si="5"/>
        <v>1</v>
      </c>
      <c r="F97" s="13">
        <v>12723600</v>
      </c>
      <c r="G97" s="13">
        <v>12723600</v>
      </c>
      <c r="H97" s="14">
        <f t="shared" si="6"/>
        <v>1</v>
      </c>
      <c r="I97" s="15">
        <f t="shared" si="7"/>
        <v>86083200</v>
      </c>
      <c r="J97" s="13">
        <v>55296900</v>
      </c>
      <c r="K97" s="13">
        <v>30786300</v>
      </c>
      <c r="L97" s="15">
        <f t="shared" si="8"/>
        <v>86083200</v>
      </c>
      <c r="M97" s="14">
        <f t="shared" si="9"/>
        <v>1</v>
      </c>
      <c r="N97" s="13">
        <v>55296900</v>
      </c>
      <c r="O97" s="13">
        <v>30786300</v>
      </c>
    </row>
    <row r="98" spans="1:15" s="3" customFormat="1" ht="30" x14ac:dyDescent="0.25">
      <c r="A98" s="12" t="s">
        <v>180</v>
      </c>
      <c r="B98" s="12" t="s">
        <v>181</v>
      </c>
      <c r="C98" s="13">
        <v>9852000</v>
      </c>
      <c r="D98" s="13">
        <v>9852000</v>
      </c>
      <c r="E98" s="14">
        <f t="shared" si="5"/>
        <v>1</v>
      </c>
      <c r="F98" s="13">
        <v>0</v>
      </c>
      <c r="G98" s="13">
        <v>0</v>
      </c>
      <c r="H98" s="14" t="str">
        <f t="shared" si="6"/>
        <v/>
      </c>
      <c r="I98" s="15">
        <f t="shared" si="7"/>
        <v>9852000</v>
      </c>
      <c r="J98" s="13">
        <v>7617500</v>
      </c>
      <c r="K98" s="13">
        <v>2234500</v>
      </c>
      <c r="L98" s="15">
        <f t="shared" si="8"/>
        <v>9852000</v>
      </c>
      <c r="M98" s="14">
        <f t="shared" si="9"/>
        <v>1</v>
      </c>
      <c r="N98" s="13">
        <v>7617500</v>
      </c>
      <c r="O98" s="13">
        <v>2234500</v>
      </c>
    </row>
    <row r="99" spans="1:15" s="3" customFormat="1" ht="45" x14ac:dyDescent="0.25">
      <c r="A99" s="12" t="s">
        <v>182</v>
      </c>
      <c r="B99" s="12" t="s">
        <v>183</v>
      </c>
      <c r="C99" s="13">
        <v>12723600</v>
      </c>
      <c r="D99" s="13">
        <v>12723600</v>
      </c>
      <c r="E99" s="14">
        <f t="shared" si="5"/>
        <v>1</v>
      </c>
      <c r="F99" s="13">
        <v>12723600</v>
      </c>
      <c r="G99" s="13">
        <v>12723600</v>
      </c>
      <c r="H99" s="14">
        <f t="shared" si="6"/>
        <v>1</v>
      </c>
      <c r="I99" s="15">
        <f t="shared" si="7"/>
        <v>0</v>
      </c>
      <c r="J99" s="13">
        <v>0</v>
      </c>
      <c r="K99" s="13">
        <v>0</v>
      </c>
      <c r="L99" s="15">
        <f t="shared" si="8"/>
        <v>0</v>
      </c>
      <c r="M99" s="14" t="str">
        <f t="shared" si="9"/>
        <v/>
      </c>
      <c r="N99" s="13">
        <v>0</v>
      </c>
      <c r="O99" s="13">
        <v>0</v>
      </c>
    </row>
    <row r="100" spans="1:15" s="3" customFormat="1" ht="60" x14ac:dyDescent="0.25">
      <c r="A100" s="12" t="s">
        <v>184</v>
      </c>
      <c r="B100" s="12" t="s">
        <v>185</v>
      </c>
      <c r="C100" s="13">
        <v>0</v>
      </c>
      <c r="D100" s="13">
        <v>0</v>
      </c>
      <c r="E100" s="14" t="str">
        <f t="shared" si="5"/>
        <v/>
      </c>
      <c r="F100" s="13">
        <v>0</v>
      </c>
      <c r="G100" s="13">
        <v>0</v>
      </c>
      <c r="H100" s="14" t="str">
        <f t="shared" si="6"/>
        <v/>
      </c>
      <c r="I100" s="15">
        <f t="shared" si="7"/>
        <v>76231200</v>
      </c>
      <c r="J100" s="13">
        <v>47679400</v>
      </c>
      <c r="K100" s="13">
        <v>28551800</v>
      </c>
      <c r="L100" s="15">
        <f t="shared" si="8"/>
        <v>76231200</v>
      </c>
      <c r="M100" s="14">
        <f t="shared" si="9"/>
        <v>1</v>
      </c>
      <c r="N100" s="13">
        <v>47679400</v>
      </c>
      <c r="O100" s="13">
        <v>28551800</v>
      </c>
    </row>
    <row r="101" spans="1:15" s="3" customFormat="1" ht="45" x14ac:dyDescent="0.25">
      <c r="A101" s="12" t="s">
        <v>186</v>
      </c>
      <c r="B101" s="12" t="s">
        <v>187</v>
      </c>
      <c r="C101" s="13">
        <v>233549582.09999999</v>
      </c>
      <c r="D101" s="13">
        <v>216222144.62</v>
      </c>
      <c r="E101" s="14">
        <f t="shared" si="5"/>
        <v>0.92580831306056111</v>
      </c>
      <c r="F101" s="13">
        <v>116092747.28</v>
      </c>
      <c r="G101" s="13">
        <v>106254872.23999999</v>
      </c>
      <c r="H101" s="14">
        <f t="shared" si="6"/>
        <v>0.91525848711054802</v>
      </c>
      <c r="I101" s="15">
        <f t="shared" si="7"/>
        <v>117456834.81999999</v>
      </c>
      <c r="J101" s="13">
        <v>103788937.81999999</v>
      </c>
      <c r="K101" s="13">
        <v>13667897</v>
      </c>
      <c r="L101" s="15">
        <f t="shared" si="8"/>
        <v>109967272.38000001</v>
      </c>
      <c r="M101" s="14">
        <f t="shared" si="9"/>
        <v>0.93623561837437919</v>
      </c>
      <c r="N101" s="13">
        <v>102930837.59</v>
      </c>
      <c r="O101" s="13">
        <v>7036434.79</v>
      </c>
    </row>
    <row r="102" spans="1:15" s="3" customFormat="1" ht="60" x14ac:dyDescent="0.25">
      <c r="A102" s="12" t="s">
        <v>188</v>
      </c>
      <c r="B102" s="12" t="s">
        <v>189</v>
      </c>
      <c r="C102" s="13">
        <v>15049000</v>
      </c>
      <c r="D102" s="13">
        <v>6668221.9000000004</v>
      </c>
      <c r="E102" s="14">
        <f t="shared" si="5"/>
        <v>0.44310066449597985</v>
      </c>
      <c r="F102" s="13">
        <v>8417600</v>
      </c>
      <c r="G102" s="13">
        <v>6668221.9000000004</v>
      </c>
      <c r="H102" s="14">
        <f t="shared" si="6"/>
        <v>0.79217614284356586</v>
      </c>
      <c r="I102" s="15">
        <f t="shared" si="7"/>
        <v>6631400</v>
      </c>
      <c r="J102" s="13">
        <v>0</v>
      </c>
      <c r="K102" s="13">
        <v>6631400</v>
      </c>
      <c r="L102" s="15">
        <f t="shared" si="8"/>
        <v>0</v>
      </c>
      <c r="M102" s="14">
        <f t="shared" si="9"/>
        <v>0</v>
      </c>
      <c r="N102" s="13">
        <v>0</v>
      </c>
      <c r="O102" s="13">
        <v>0</v>
      </c>
    </row>
    <row r="103" spans="1:15" s="3" customFormat="1" ht="180" x14ac:dyDescent="0.25">
      <c r="A103" s="12" t="s">
        <v>190</v>
      </c>
      <c r="B103" s="12" t="s">
        <v>191</v>
      </c>
      <c r="C103" s="13">
        <v>1953000</v>
      </c>
      <c r="D103" s="13">
        <v>1929080.61</v>
      </c>
      <c r="E103" s="14">
        <f t="shared" si="5"/>
        <v>0.98775248847926278</v>
      </c>
      <c r="F103" s="13">
        <v>0</v>
      </c>
      <c r="G103" s="13">
        <v>0</v>
      </c>
      <c r="H103" s="14" t="str">
        <f t="shared" si="6"/>
        <v/>
      </c>
      <c r="I103" s="15">
        <f t="shared" si="7"/>
        <v>1953000</v>
      </c>
      <c r="J103" s="13">
        <v>1953000</v>
      </c>
      <c r="K103" s="13">
        <v>0</v>
      </c>
      <c r="L103" s="15">
        <f t="shared" si="8"/>
        <v>1929080.61</v>
      </c>
      <c r="M103" s="14">
        <f t="shared" si="9"/>
        <v>0.98775248847926278</v>
      </c>
      <c r="N103" s="13">
        <v>1929080.61</v>
      </c>
      <c r="O103" s="13">
        <v>0</v>
      </c>
    </row>
    <row r="104" spans="1:15" s="3" customFormat="1" ht="75" x14ac:dyDescent="0.25">
      <c r="A104" s="12" t="s">
        <v>192</v>
      </c>
      <c r="B104" s="12" t="s">
        <v>193</v>
      </c>
      <c r="C104" s="13">
        <v>1295300</v>
      </c>
      <c r="D104" s="13">
        <v>1295300</v>
      </c>
      <c r="E104" s="14">
        <f t="shared" si="5"/>
        <v>1</v>
      </c>
      <c r="F104" s="13">
        <v>1295300</v>
      </c>
      <c r="G104" s="13">
        <v>1295300</v>
      </c>
      <c r="H104" s="14">
        <f t="shared" si="6"/>
        <v>1</v>
      </c>
      <c r="I104" s="15">
        <f t="shared" si="7"/>
        <v>0</v>
      </c>
      <c r="J104" s="13">
        <v>0</v>
      </c>
      <c r="K104" s="13">
        <v>0</v>
      </c>
      <c r="L104" s="15">
        <f t="shared" si="8"/>
        <v>0</v>
      </c>
      <c r="M104" s="14" t="str">
        <f t="shared" si="9"/>
        <v/>
      </c>
      <c r="N104" s="13">
        <v>0</v>
      </c>
      <c r="O104" s="13">
        <v>0</v>
      </c>
    </row>
    <row r="105" spans="1:15" s="3" customFormat="1" ht="105" x14ac:dyDescent="0.25">
      <c r="A105" s="12" t="s">
        <v>194</v>
      </c>
      <c r="B105" s="12" t="s">
        <v>195</v>
      </c>
      <c r="C105" s="13">
        <v>9450000</v>
      </c>
      <c r="D105" s="13">
        <v>9431902.9199999999</v>
      </c>
      <c r="E105" s="14">
        <f t="shared" si="5"/>
        <v>0.99808496507936506</v>
      </c>
      <c r="F105" s="13">
        <v>9450000</v>
      </c>
      <c r="G105" s="13">
        <v>9431902.9199999999</v>
      </c>
      <c r="H105" s="14">
        <f t="shared" si="6"/>
        <v>0.99808496507936506</v>
      </c>
      <c r="I105" s="15">
        <f t="shared" si="7"/>
        <v>0</v>
      </c>
      <c r="J105" s="13">
        <v>0</v>
      </c>
      <c r="K105" s="13">
        <v>0</v>
      </c>
      <c r="L105" s="15">
        <f t="shared" si="8"/>
        <v>0</v>
      </c>
      <c r="M105" s="14" t="str">
        <f t="shared" si="9"/>
        <v/>
      </c>
      <c r="N105" s="13">
        <v>0</v>
      </c>
      <c r="O105" s="13">
        <v>0</v>
      </c>
    </row>
    <row r="106" spans="1:15" s="3" customFormat="1" ht="90" x14ac:dyDescent="0.25">
      <c r="A106" s="12" t="s">
        <v>196</v>
      </c>
      <c r="B106" s="12" t="s">
        <v>197</v>
      </c>
      <c r="C106" s="13">
        <v>6013600</v>
      </c>
      <c r="D106" s="13">
        <v>5288808.2</v>
      </c>
      <c r="E106" s="14">
        <f t="shared" si="5"/>
        <v>0.87947455766928295</v>
      </c>
      <c r="F106" s="13">
        <v>6013600</v>
      </c>
      <c r="G106" s="13">
        <v>5288808.2</v>
      </c>
      <c r="H106" s="14">
        <f t="shared" si="6"/>
        <v>0.87947455766928295</v>
      </c>
      <c r="I106" s="15">
        <f t="shared" si="7"/>
        <v>0</v>
      </c>
      <c r="J106" s="13">
        <v>0</v>
      </c>
      <c r="K106" s="13">
        <v>0</v>
      </c>
      <c r="L106" s="15">
        <f t="shared" si="8"/>
        <v>0</v>
      </c>
      <c r="M106" s="14" t="str">
        <f t="shared" si="9"/>
        <v/>
      </c>
      <c r="N106" s="13">
        <v>0</v>
      </c>
      <c r="O106" s="13">
        <v>0</v>
      </c>
    </row>
    <row r="107" spans="1:15" s="3" customFormat="1" ht="45" x14ac:dyDescent="0.25">
      <c r="A107" s="12" t="s">
        <v>198</v>
      </c>
      <c r="B107" s="12" t="s">
        <v>199</v>
      </c>
      <c r="C107" s="13">
        <v>5973404.2800000003</v>
      </c>
      <c r="D107" s="13">
        <v>5652253.5099999998</v>
      </c>
      <c r="E107" s="14">
        <f t="shared" si="5"/>
        <v>0.94623655876176516</v>
      </c>
      <c r="F107" s="13">
        <v>5973404.2800000003</v>
      </c>
      <c r="G107" s="13">
        <v>5652253.5099999998</v>
      </c>
      <c r="H107" s="14">
        <f t="shared" si="6"/>
        <v>0.94623655876176516</v>
      </c>
      <c r="I107" s="15">
        <f t="shared" si="7"/>
        <v>0</v>
      </c>
      <c r="J107" s="13">
        <v>0</v>
      </c>
      <c r="K107" s="13">
        <v>0</v>
      </c>
      <c r="L107" s="15">
        <f t="shared" si="8"/>
        <v>0</v>
      </c>
      <c r="M107" s="14" t="str">
        <f t="shared" si="9"/>
        <v/>
      </c>
      <c r="N107" s="13">
        <v>0</v>
      </c>
      <c r="O107" s="13">
        <v>0</v>
      </c>
    </row>
    <row r="108" spans="1:15" s="3" customFormat="1" ht="30" x14ac:dyDescent="0.25">
      <c r="A108" s="12" t="s">
        <v>200</v>
      </c>
      <c r="B108" s="12" t="s">
        <v>201</v>
      </c>
      <c r="C108" s="13">
        <v>458735</v>
      </c>
      <c r="D108" s="13">
        <v>458735</v>
      </c>
      <c r="E108" s="14">
        <f t="shared" si="5"/>
        <v>1</v>
      </c>
      <c r="F108" s="13">
        <v>0</v>
      </c>
      <c r="G108" s="13">
        <v>0</v>
      </c>
      <c r="H108" s="14" t="str">
        <f t="shared" si="6"/>
        <v/>
      </c>
      <c r="I108" s="15">
        <f t="shared" si="7"/>
        <v>458735</v>
      </c>
      <c r="J108" s="13">
        <v>93339</v>
      </c>
      <c r="K108" s="13">
        <v>365396</v>
      </c>
      <c r="L108" s="15">
        <f t="shared" si="8"/>
        <v>458735</v>
      </c>
      <c r="M108" s="14">
        <f t="shared" si="9"/>
        <v>1</v>
      </c>
      <c r="N108" s="13">
        <v>93339</v>
      </c>
      <c r="O108" s="13">
        <v>365396</v>
      </c>
    </row>
    <row r="109" spans="1:15" s="3" customFormat="1" ht="45" x14ac:dyDescent="0.25">
      <c r="A109" s="12" t="s">
        <v>202</v>
      </c>
      <c r="B109" s="12" t="s">
        <v>203</v>
      </c>
      <c r="C109" s="13">
        <v>6499498.8200000003</v>
      </c>
      <c r="D109" s="13">
        <v>6499498.0300000003</v>
      </c>
      <c r="E109" s="14">
        <f t="shared" si="5"/>
        <v>0.99999987845216654</v>
      </c>
      <c r="F109" s="13">
        <v>0</v>
      </c>
      <c r="G109" s="13">
        <v>0</v>
      </c>
      <c r="H109" s="14" t="str">
        <f t="shared" si="6"/>
        <v/>
      </c>
      <c r="I109" s="15">
        <f t="shared" si="7"/>
        <v>6499498.8200000003</v>
      </c>
      <c r="J109" s="13">
        <v>6499498.8200000003</v>
      </c>
      <c r="K109" s="13">
        <v>0</v>
      </c>
      <c r="L109" s="15">
        <f t="shared" si="8"/>
        <v>6499498.0300000003</v>
      </c>
      <c r="M109" s="14">
        <f t="shared" si="9"/>
        <v>0.99999987845216654</v>
      </c>
      <c r="N109" s="13">
        <v>6499498.0300000003</v>
      </c>
      <c r="O109" s="13">
        <v>0</v>
      </c>
    </row>
    <row r="110" spans="1:15" s="3" customFormat="1" ht="45" x14ac:dyDescent="0.25">
      <c r="A110" s="12" t="s">
        <v>204</v>
      </c>
      <c r="B110" s="12" t="s">
        <v>205</v>
      </c>
      <c r="C110" s="13">
        <v>2086101</v>
      </c>
      <c r="D110" s="13">
        <v>2086101</v>
      </c>
      <c r="E110" s="14">
        <f t="shared" si="5"/>
        <v>1</v>
      </c>
      <c r="F110" s="13">
        <v>0</v>
      </c>
      <c r="G110" s="13">
        <v>0</v>
      </c>
      <c r="H110" s="14" t="str">
        <f t="shared" si="6"/>
        <v/>
      </c>
      <c r="I110" s="15">
        <f t="shared" si="7"/>
        <v>2086101</v>
      </c>
      <c r="J110" s="13">
        <v>0</v>
      </c>
      <c r="K110" s="13">
        <v>2086101</v>
      </c>
      <c r="L110" s="15">
        <f t="shared" si="8"/>
        <v>2086101</v>
      </c>
      <c r="M110" s="14">
        <f t="shared" si="9"/>
        <v>1</v>
      </c>
      <c r="N110" s="13">
        <v>0</v>
      </c>
      <c r="O110" s="13">
        <v>2086101</v>
      </c>
    </row>
    <row r="111" spans="1:15" s="3" customFormat="1" x14ac:dyDescent="0.25">
      <c r="A111" s="12" t="s">
        <v>206</v>
      </c>
      <c r="B111" s="12" t="s">
        <v>207</v>
      </c>
      <c r="C111" s="13">
        <v>184770943</v>
      </c>
      <c r="D111" s="13">
        <v>176912243.44999999</v>
      </c>
      <c r="E111" s="14">
        <f t="shared" si="5"/>
        <v>0.95746788200350308</v>
      </c>
      <c r="F111" s="13">
        <v>84942843</v>
      </c>
      <c r="G111" s="13">
        <v>77918385.709999993</v>
      </c>
      <c r="H111" s="14">
        <f t="shared" si="6"/>
        <v>0.91730371810135902</v>
      </c>
      <c r="I111" s="15">
        <f t="shared" si="7"/>
        <v>99828100</v>
      </c>
      <c r="J111" s="13">
        <v>95243100</v>
      </c>
      <c r="K111" s="13">
        <v>4585000</v>
      </c>
      <c r="L111" s="15">
        <f t="shared" si="8"/>
        <v>98993857.74000001</v>
      </c>
      <c r="M111" s="14">
        <f t="shared" si="9"/>
        <v>0.99164321208156836</v>
      </c>
      <c r="N111" s="13">
        <v>94408919.950000003</v>
      </c>
      <c r="O111" s="13">
        <v>4584937.79</v>
      </c>
    </row>
    <row r="112" spans="1:15" s="3" customFormat="1" ht="30" x14ac:dyDescent="0.25">
      <c r="A112" s="12" t="s">
        <v>208</v>
      </c>
      <c r="B112" s="12" t="s">
        <v>209</v>
      </c>
      <c r="C112" s="13">
        <v>558020730</v>
      </c>
      <c r="D112" s="13">
        <v>557963999</v>
      </c>
      <c r="E112" s="14">
        <f t="shared" si="5"/>
        <v>0.99989833531811623</v>
      </c>
      <c r="F112" s="13">
        <v>554195130</v>
      </c>
      <c r="G112" s="13">
        <v>554138399</v>
      </c>
      <c r="H112" s="14">
        <f t="shared" si="6"/>
        <v>0.99989763352846495</v>
      </c>
      <c r="I112" s="15">
        <f t="shared" si="7"/>
        <v>3825600</v>
      </c>
      <c r="J112" s="13">
        <v>2473300</v>
      </c>
      <c r="K112" s="13">
        <v>1352300</v>
      </c>
      <c r="L112" s="15">
        <f t="shared" si="8"/>
        <v>3825600</v>
      </c>
      <c r="M112" s="14">
        <f t="shared" si="9"/>
        <v>1</v>
      </c>
      <c r="N112" s="13">
        <v>2473300</v>
      </c>
      <c r="O112" s="13">
        <v>1352300</v>
      </c>
    </row>
    <row r="113" spans="1:15" s="3" customFormat="1" ht="60" x14ac:dyDescent="0.25">
      <c r="A113" s="12" t="s">
        <v>210</v>
      </c>
      <c r="B113" s="12" t="s">
        <v>211</v>
      </c>
      <c r="C113" s="13">
        <v>14997200</v>
      </c>
      <c r="D113" s="13">
        <v>14997200</v>
      </c>
      <c r="E113" s="14">
        <f t="shared" si="5"/>
        <v>1</v>
      </c>
      <c r="F113" s="13">
        <v>14997200</v>
      </c>
      <c r="G113" s="13">
        <v>14997200</v>
      </c>
      <c r="H113" s="14">
        <f t="shared" si="6"/>
        <v>1</v>
      </c>
      <c r="I113" s="15">
        <f t="shared" si="7"/>
        <v>0</v>
      </c>
      <c r="J113" s="13">
        <v>0</v>
      </c>
      <c r="K113" s="13">
        <v>0</v>
      </c>
      <c r="L113" s="15">
        <f t="shared" si="8"/>
        <v>0</v>
      </c>
      <c r="M113" s="14" t="str">
        <f t="shared" si="9"/>
        <v/>
      </c>
      <c r="N113" s="13">
        <v>0</v>
      </c>
      <c r="O113" s="13">
        <v>0</v>
      </c>
    </row>
    <row r="114" spans="1:15" s="3" customFormat="1" ht="60" x14ac:dyDescent="0.25">
      <c r="A114" s="12" t="s">
        <v>212</v>
      </c>
      <c r="B114" s="12" t="s">
        <v>213</v>
      </c>
      <c r="C114" s="13">
        <v>15854600</v>
      </c>
      <c r="D114" s="13">
        <v>15797869</v>
      </c>
      <c r="E114" s="14">
        <f t="shared" si="5"/>
        <v>0.99642179556721711</v>
      </c>
      <c r="F114" s="13">
        <v>15332300</v>
      </c>
      <c r="G114" s="13">
        <v>15275569</v>
      </c>
      <c r="H114" s="14">
        <f t="shared" si="6"/>
        <v>0.99629990281953784</v>
      </c>
      <c r="I114" s="15">
        <f t="shared" si="7"/>
        <v>522300</v>
      </c>
      <c r="J114" s="13">
        <v>460100</v>
      </c>
      <c r="K114" s="13">
        <v>62200</v>
      </c>
      <c r="L114" s="15">
        <f t="shared" si="8"/>
        <v>522300</v>
      </c>
      <c r="M114" s="14">
        <f t="shared" si="9"/>
        <v>1</v>
      </c>
      <c r="N114" s="13">
        <v>460100</v>
      </c>
      <c r="O114" s="13">
        <v>62200</v>
      </c>
    </row>
    <row r="115" spans="1:15" s="3" customFormat="1" ht="60" x14ac:dyDescent="0.25">
      <c r="A115" s="12" t="s">
        <v>214</v>
      </c>
      <c r="B115" s="12" t="s">
        <v>215</v>
      </c>
      <c r="C115" s="13">
        <v>3303300</v>
      </c>
      <c r="D115" s="13">
        <v>3303300</v>
      </c>
      <c r="E115" s="14">
        <f t="shared" si="5"/>
        <v>1</v>
      </c>
      <c r="F115" s="13">
        <v>0</v>
      </c>
      <c r="G115" s="13">
        <v>0</v>
      </c>
      <c r="H115" s="14" t="str">
        <f t="shared" si="6"/>
        <v/>
      </c>
      <c r="I115" s="15">
        <f t="shared" si="7"/>
        <v>3303300</v>
      </c>
      <c r="J115" s="13">
        <v>2013200</v>
      </c>
      <c r="K115" s="13">
        <v>1290100</v>
      </c>
      <c r="L115" s="15">
        <f t="shared" si="8"/>
        <v>3303300</v>
      </c>
      <c r="M115" s="14">
        <f t="shared" si="9"/>
        <v>1</v>
      </c>
      <c r="N115" s="13">
        <v>2013200</v>
      </c>
      <c r="O115" s="13">
        <v>1290100</v>
      </c>
    </row>
    <row r="116" spans="1:15" s="3" customFormat="1" ht="90" x14ac:dyDescent="0.25">
      <c r="A116" s="12" t="s">
        <v>216</v>
      </c>
      <c r="B116" s="12" t="s">
        <v>217</v>
      </c>
      <c r="C116" s="13">
        <v>8100</v>
      </c>
      <c r="D116" s="13">
        <v>8100</v>
      </c>
      <c r="E116" s="14">
        <f t="shared" si="5"/>
        <v>1</v>
      </c>
      <c r="F116" s="13">
        <v>8100</v>
      </c>
      <c r="G116" s="13">
        <v>8100</v>
      </c>
      <c r="H116" s="14">
        <f t="shared" si="6"/>
        <v>1</v>
      </c>
      <c r="I116" s="15">
        <f t="shared" si="7"/>
        <v>0</v>
      </c>
      <c r="J116" s="13">
        <v>0</v>
      </c>
      <c r="K116" s="13">
        <v>0</v>
      </c>
      <c r="L116" s="15">
        <f t="shared" si="8"/>
        <v>0</v>
      </c>
      <c r="M116" s="14" t="str">
        <f t="shared" si="9"/>
        <v/>
      </c>
      <c r="N116" s="13">
        <v>0</v>
      </c>
      <c r="O116" s="13">
        <v>0</v>
      </c>
    </row>
    <row r="117" spans="1:15" s="3" customFormat="1" x14ac:dyDescent="0.25">
      <c r="A117" s="12" t="s">
        <v>218</v>
      </c>
      <c r="B117" s="12" t="s">
        <v>219</v>
      </c>
      <c r="C117" s="13">
        <v>523857530</v>
      </c>
      <c r="D117" s="13">
        <v>523857530</v>
      </c>
      <c r="E117" s="14">
        <f t="shared" si="5"/>
        <v>1</v>
      </c>
      <c r="F117" s="13">
        <v>523857530</v>
      </c>
      <c r="G117" s="13">
        <v>523857530</v>
      </c>
      <c r="H117" s="14">
        <f t="shared" si="6"/>
        <v>1</v>
      </c>
      <c r="I117" s="15">
        <f t="shared" si="7"/>
        <v>0</v>
      </c>
      <c r="J117" s="13">
        <v>0</v>
      </c>
      <c r="K117" s="13">
        <v>0</v>
      </c>
      <c r="L117" s="15">
        <f t="shared" si="8"/>
        <v>0</v>
      </c>
      <c r="M117" s="14" t="str">
        <f t="shared" si="9"/>
        <v/>
      </c>
      <c r="N117" s="13">
        <v>0</v>
      </c>
      <c r="O117" s="13">
        <v>0</v>
      </c>
    </row>
    <row r="118" spans="1:15" s="3" customFormat="1" x14ac:dyDescent="0.25">
      <c r="A118" s="12" t="s">
        <v>220</v>
      </c>
      <c r="B118" s="12" t="s">
        <v>221</v>
      </c>
      <c r="C118" s="13">
        <v>9921400</v>
      </c>
      <c r="D118" s="13">
        <v>9115655.8800000008</v>
      </c>
      <c r="E118" s="14">
        <f t="shared" si="5"/>
        <v>0.91878725583083043</v>
      </c>
      <c r="F118" s="13">
        <v>14892881.52</v>
      </c>
      <c r="G118" s="13">
        <v>13963404.41</v>
      </c>
      <c r="H118" s="14">
        <f t="shared" si="6"/>
        <v>0.93758916911063972</v>
      </c>
      <c r="I118" s="15">
        <f t="shared" si="7"/>
        <v>5367100</v>
      </c>
      <c r="J118" s="13">
        <v>3257100</v>
      </c>
      <c r="K118" s="13">
        <v>2110000</v>
      </c>
      <c r="L118" s="15">
        <f t="shared" si="8"/>
        <v>5057968.68</v>
      </c>
      <c r="M118" s="14">
        <f t="shared" si="9"/>
        <v>0.94240254140969981</v>
      </c>
      <c r="N118" s="13">
        <v>2947968.68</v>
      </c>
      <c r="O118" s="13">
        <v>2110000</v>
      </c>
    </row>
    <row r="119" spans="1:15" s="3" customFormat="1" ht="105" x14ac:dyDescent="0.25">
      <c r="A119" s="12" t="s">
        <v>222</v>
      </c>
      <c r="B119" s="12" t="s">
        <v>223</v>
      </c>
      <c r="C119" s="13">
        <v>0</v>
      </c>
      <c r="D119" s="13">
        <v>0</v>
      </c>
      <c r="E119" s="14" t="str">
        <f t="shared" si="5"/>
        <v/>
      </c>
      <c r="F119" s="13">
        <v>4971481.5199999996</v>
      </c>
      <c r="G119" s="13">
        <v>4847748.53</v>
      </c>
      <c r="H119" s="14">
        <f t="shared" si="6"/>
        <v>0.97511144524982574</v>
      </c>
      <c r="I119" s="15">
        <f t="shared" si="7"/>
        <v>0</v>
      </c>
      <c r="J119" s="13">
        <v>0</v>
      </c>
      <c r="K119" s="13">
        <v>0</v>
      </c>
      <c r="L119" s="15">
        <f t="shared" si="8"/>
        <v>0</v>
      </c>
      <c r="M119" s="14" t="str">
        <f t="shared" si="9"/>
        <v/>
      </c>
      <c r="N119" s="13">
        <v>0</v>
      </c>
      <c r="O119" s="13">
        <v>0</v>
      </c>
    </row>
    <row r="120" spans="1:15" s="3" customFormat="1" ht="105" x14ac:dyDescent="0.25">
      <c r="A120" s="12" t="s">
        <v>224</v>
      </c>
      <c r="B120" s="12" t="s">
        <v>225</v>
      </c>
      <c r="C120" s="13">
        <v>7921400</v>
      </c>
      <c r="D120" s="13">
        <v>7705082.8799999999</v>
      </c>
      <c r="E120" s="14">
        <f t="shared" si="5"/>
        <v>0.9726920594844346</v>
      </c>
      <c r="F120" s="13">
        <v>7921400</v>
      </c>
      <c r="G120" s="13">
        <v>7705082.8799999999</v>
      </c>
      <c r="H120" s="14">
        <f t="shared" si="6"/>
        <v>0.9726920594844346</v>
      </c>
      <c r="I120" s="15">
        <f t="shared" si="7"/>
        <v>0</v>
      </c>
      <c r="J120" s="13">
        <v>0</v>
      </c>
      <c r="K120" s="13">
        <v>0</v>
      </c>
      <c r="L120" s="15">
        <f t="shared" si="8"/>
        <v>0</v>
      </c>
      <c r="M120" s="14" t="str">
        <f t="shared" si="9"/>
        <v/>
      </c>
      <c r="N120" s="13">
        <v>0</v>
      </c>
      <c r="O120" s="13">
        <v>0</v>
      </c>
    </row>
    <row r="121" spans="1:15" s="3" customFormat="1" ht="30" x14ac:dyDescent="0.25">
      <c r="A121" s="12" t="s">
        <v>226</v>
      </c>
      <c r="B121" s="12" t="s">
        <v>227</v>
      </c>
      <c r="C121" s="13">
        <v>2000000</v>
      </c>
      <c r="D121" s="13">
        <v>1410573</v>
      </c>
      <c r="E121" s="14">
        <f t="shared" si="5"/>
        <v>0.70528650000000004</v>
      </c>
      <c r="F121" s="13">
        <v>2000000</v>
      </c>
      <c r="G121" s="13">
        <v>1410573</v>
      </c>
      <c r="H121" s="14">
        <f t="shared" si="6"/>
        <v>0.70528650000000004</v>
      </c>
      <c r="I121" s="15">
        <f t="shared" si="7"/>
        <v>5367100</v>
      </c>
      <c r="J121" s="13">
        <v>3257100</v>
      </c>
      <c r="K121" s="13">
        <v>2110000</v>
      </c>
      <c r="L121" s="15">
        <f t="shared" si="8"/>
        <v>5057968.68</v>
      </c>
      <c r="M121" s="14">
        <f t="shared" si="9"/>
        <v>0.94240254140969981</v>
      </c>
      <c r="N121" s="13">
        <v>2947968.68</v>
      </c>
      <c r="O121" s="13">
        <v>2110000</v>
      </c>
    </row>
    <row r="122" spans="1:15" s="3" customFormat="1" ht="45" x14ac:dyDescent="0.25">
      <c r="A122" s="12" t="s">
        <v>228</v>
      </c>
      <c r="B122" s="12" t="s">
        <v>229</v>
      </c>
      <c r="C122" s="13">
        <v>93852604.030000001</v>
      </c>
      <c r="D122" s="13">
        <v>63580260.43</v>
      </c>
      <c r="E122" s="14">
        <f t="shared" si="5"/>
        <v>0.67744801635633423</v>
      </c>
      <c r="F122" s="13">
        <v>0</v>
      </c>
      <c r="G122" s="13">
        <v>0</v>
      </c>
      <c r="H122" s="14" t="str">
        <f t="shared" si="6"/>
        <v/>
      </c>
      <c r="I122" s="15">
        <f t="shared" si="7"/>
        <v>93852604.030000001</v>
      </c>
      <c r="J122" s="13">
        <v>93852604.030000001</v>
      </c>
      <c r="K122" s="13">
        <v>0</v>
      </c>
      <c r="L122" s="15">
        <f t="shared" si="8"/>
        <v>63580260.43</v>
      </c>
      <c r="M122" s="14">
        <f t="shared" si="9"/>
        <v>0.67744801635633423</v>
      </c>
      <c r="N122" s="13">
        <v>63580260.43</v>
      </c>
      <c r="O122" s="13">
        <v>0</v>
      </c>
    </row>
    <row r="123" spans="1:15" s="3" customFormat="1" ht="60" x14ac:dyDescent="0.25">
      <c r="A123" s="12" t="s">
        <v>230</v>
      </c>
      <c r="B123" s="12" t="s">
        <v>231</v>
      </c>
      <c r="C123" s="13">
        <v>93852604.030000001</v>
      </c>
      <c r="D123" s="13">
        <v>63580260.43</v>
      </c>
      <c r="E123" s="14">
        <f t="shared" si="5"/>
        <v>0.67744801635633423</v>
      </c>
      <c r="F123" s="13">
        <v>0</v>
      </c>
      <c r="G123" s="13">
        <v>0</v>
      </c>
      <c r="H123" s="14" t="str">
        <f t="shared" si="6"/>
        <v/>
      </c>
      <c r="I123" s="15">
        <f t="shared" si="7"/>
        <v>93852604.030000001</v>
      </c>
      <c r="J123" s="13">
        <v>93852604.030000001</v>
      </c>
      <c r="K123" s="13">
        <v>0</v>
      </c>
      <c r="L123" s="15">
        <f t="shared" si="8"/>
        <v>63580260.43</v>
      </c>
      <c r="M123" s="14">
        <f t="shared" si="9"/>
        <v>0.67744801635633423</v>
      </c>
      <c r="N123" s="13">
        <v>63580260.43</v>
      </c>
      <c r="O123" s="13">
        <v>0</v>
      </c>
    </row>
    <row r="124" spans="1:15" s="3" customFormat="1" ht="30" x14ac:dyDescent="0.25">
      <c r="A124" s="12" t="s">
        <v>232</v>
      </c>
      <c r="B124" s="12" t="s">
        <v>233</v>
      </c>
      <c r="C124" s="13">
        <v>11703400</v>
      </c>
      <c r="D124" s="13">
        <v>11717850</v>
      </c>
      <c r="E124" s="14">
        <f t="shared" si="5"/>
        <v>1.0012346839380009</v>
      </c>
      <c r="F124" s="13">
        <v>11706400</v>
      </c>
      <c r="G124" s="13">
        <v>11720850</v>
      </c>
      <c r="H124" s="14">
        <f t="shared" si="6"/>
        <v>1.0012343675254562</v>
      </c>
      <c r="I124" s="15">
        <f t="shared" si="7"/>
        <v>-3000</v>
      </c>
      <c r="J124" s="13">
        <v>-3000</v>
      </c>
      <c r="K124" s="13">
        <v>0</v>
      </c>
      <c r="L124" s="15">
        <f t="shared" si="8"/>
        <v>-3000</v>
      </c>
      <c r="M124" s="14">
        <f t="shared" si="9"/>
        <v>1</v>
      </c>
      <c r="N124" s="13">
        <v>-3000</v>
      </c>
      <c r="O124" s="13">
        <v>0</v>
      </c>
    </row>
    <row r="125" spans="1:15" s="3" customFormat="1" ht="30" x14ac:dyDescent="0.25">
      <c r="A125" s="12" t="s">
        <v>234</v>
      </c>
      <c r="B125" s="12" t="s">
        <v>235</v>
      </c>
      <c r="C125" s="13">
        <v>11706400</v>
      </c>
      <c r="D125" s="13">
        <v>11720850</v>
      </c>
      <c r="E125" s="14">
        <f t="shared" si="5"/>
        <v>1.0012343675254562</v>
      </c>
      <c r="F125" s="13">
        <v>11706400</v>
      </c>
      <c r="G125" s="13">
        <v>11720850</v>
      </c>
      <c r="H125" s="14">
        <f t="shared" si="6"/>
        <v>1.0012343675254562</v>
      </c>
      <c r="I125" s="15">
        <f t="shared" si="7"/>
        <v>0</v>
      </c>
      <c r="J125" s="13">
        <v>0</v>
      </c>
      <c r="K125" s="13">
        <v>0</v>
      </c>
      <c r="L125" s="15">
        <f t="shared" si="8"/>
        <v>0</v>
      </c>
      <c r="M125" s="14" t="str">
        <f t="shared" si="9"/>
        <v/>
      </c>
      <c r="N125" s="13">
        <v>0</v>
      </c>
      <c r="O125" s="13">
        <v>0</v>
      </c>
    </row>
    <row r="126" spans="1:15" s="3" customFormat="1" ht="30" x14ac:dyDescent="0.25">
      <c r="A126" s="12" t="s">
        <v>236</v>
      </c>
      <c r="B126" s="12" t="s">
        <v>237</v>
      </c>
      <c r="C126" s="13">
        <v>-3000</v>
      </c>
      <c r="D126" s="13">
        <v>-3000</v>
      </c>
      <c r="E126" s="14">
        <f t="shared" si="5"/>
        <v>1</v>
      </c>
      <c r="F126" s="13">
        <v>0</v>
      </c>
      <c r="G126" s="13">
        <v>0</v>
      </c>
      <c r="H126" s="14" t="str">
        <f t="shared" si="6"/>
        <v/>
      </c>
      <c r="I126" s="15">
        <f t="shared" si="7"/>
        <v>-3000</v>
      </c>
      <c r="J126" s="13">
        <v>-3000</v>
      </c>
      <c r="K126" s="13">
        <v>0</v>
      </c>
      <c r="L126" s="15">
        <f t="shared" si="8"/>
        <v>-3000</v>
      </c>
      <c r="M126" s="14">
        <f t="shared" si="9"/>
        <v>1</v>
      </c>
      <c r="N126" s="13">
        <v>-3000</v>
      </c>
      <c r="O126" s="13">
        <v>0</v>
      </c>
    </row>
    <row r="127" spans="1:15" s="3" customFormat="1" ht="60" x14ac:dyDescent="0.25">
      <c r="A127" s="12" t="s">
        <v>238</v>
      </c>
      <c r="B127" s="12" t="s">
        <v>239</v>
      </c>
      <c r="C127" s="13">
        <v>-1043029.84</v>
      </c>
      <c r="D127" s="13">
        <v>-1043029.84</v>
      </c>
      <c r="E127" s="14">
        <f t="shared" si="5"/>
        <v>1</v>
      </c>
      <c r="F127" s="13">
        <v>-1043029.84</v>
      </c>
      <c r="G127" s="13">
        <v>-1043029.84</v>
      </c>
      <c r="H127" s="14">
        <f t="shared" si="6"/>
        <v>1</v>
      </c>
      <c r="I127" s="15">
        <f t="shared" si="7"/>
        <v>0</v>
      </c>
      <c r="J127" s="13">
        <v>0</v>
      </c>
      <c r="K127" s="13">
        <v>0</v>
      </c>
      <c r="L127" s="15">
        <f t="shared" si="8"/>
        <v>0</v>
      </c>
      <c r="M127" s="14" t="str">
        <f t="shared" si="9"/>
        <v/>
      </c>
      <c r="N127" s="13">
        <v>0</v>
      </c>
      <c r="O127" s="13">
        <v>0</v>
      </c>
    </row>
    <row r="128" spans="1:15" s="3" customFormat="1" ht="75" x14ac:dyDescent="0.25">
      <c r="A128" s="12" t="s">
        <v>240</v>
      </c>
      <c r="B128" s="12" t="s">
        <v>241</v>
      </c>
      <c r="C128" s="13">
        <v>-1043029.84</v>
      </c>
      <c r="D128" s="13">
        <v>-1043029.84</v>
      </c>
      <c r="E128" s="14">
        <f t="shared" si="5"/>
        <v>1</v>
      </c>
      <c r="F128" s="13">
        <v>-1043029.84</v>
      </c>
      <c r="G128" s="13">
        <v>-1043029.84</v>
      </c>
      <c r="H128" s="14">
        <f t="shared" si="6"/>
        <v>1</v>
      </c>
      <c r="I128" s="15">
        <f t="shared" si="7"/>
        <v>0</v>
      </c>
      <c r="J128" s="13">
        <v>0</v>
      </c>
      <c r="K128" s="13">
        <v>0</v>
      </c>
      <c r="L128" s="15">
        <f t="shared" si="8"/>
        <v>0</v>
      </c>
      <c r="M128" s="14" t="str">
        <f t="shared" si="9"/>
        <v/>
      </c>
      <c r="N128" s="13">
        <v>0</v>
      </c>
      <c r="O128" s="13">
        <v>0</v>
      </c>
    </row>
    <row r="129" spans="1:29" s="3" customFormat="1" ht="15" customHeight="1" x14ac:dyDescent="0.25">
      <c r="A129" s="16" t="s">
        <v>242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3" customFormat="1" x14ac:dyDescent="0.25">
      <c r="A130" s="12" t="s">
        <v>243</v>
      </c>
      <c r="B130" s="12" t="s">
        <v>244</v>
      </c>
      <c r="C130" s="13">
        <v>1557791241.8099999</v>
      </c>
      <c r="D130" s="13">
        <v>1428777883.71</v>
      </c>
      <c r="E130" s="14">
        <f t="shared" si="5"/>
        <v>0.91718186966432091</v>
      </c>
      <c r="F130" s="13">
        <v>1198792597.9100001</v>
      </c>
      <c r="G130" s="13">
        <v>1143362046.6099999</v>
      </c>
      <c r="H130" s="14">
        <f t="shared" si="6"/>
        <v>0.95376135004784068</v>
      </c>
      <c r="I130" s="15">
        <f t="shared" si="7"/>
        <v>445568425.42000002</v>
      </c>
      <c r="J130" s="13">
        <v>365619552.60000002</v>
      </c>
      <c r="K130" s="13">
        <v>79948872.819999993</v>
      </c>
      <c r="L130" s="15">
        <f t="shared" si="8"/>
        <v>371552754.31</v>
      </c>
      <c r="M130" s="14">
        <f t="shared" si="9"/>
        <v>0.83388483813629377</v>
      </c>
      <c r="N130" s="13">
        <v>309789278.30000001</v>
      </c>
      <c r="O130" s="13">
        <v>61763476.009999998</v>
      </c>
    </row>
    <row r="131" spans="1:29" s="3" customFormat="1" x14ac:dyDescent="0.25">
      <c r="A131" s="12" t="s">
        <v>245</v>
      </c>
      <c r="B131" s="12" t="s">
        <v>246</v>
      </c>
      <c r="C131" s="13">
        <v>240948553.09999999</v>
      </c>
      <c r="D131" s="13">
        <v>221665401.41999999</v>
      </c>
      <c r="E131" s="14">
        <f t="shared" si="5"/>
        <v>0.91996983824178857</v>
      </c>
      <c r="F131" s="13">
        <v>152110519.41999999</v>
      </c>
      <c r="G131" s="13">
        <v>136616586.31</v>
      </c>
      <c r="H131" s="14">
        <f t="shared" si="6"/>
        <v>0.8981402918806759</v>
      </c>
      <c r="I131" s="15">
        <f t="shared" si="7"/>
        <v>89948033.680000007</v>
      </c>
      <c r="J131" s="13">
        <v>56531314.899999999</v>
      </c>
      <c r="K131" s="13">
        <v>33416718.780000001</v>
      </c>
      <c r="L131" s="15">
        <f t="shared" si="8"/>
        <v>86158815.109999999</v>
      </c>
      <c r="M131" s="14">
        <f t="shared" si="9"/>
        <v>0.95787324730765577</v>
      </c>
      <c r="N131" s="13">
        <v>54366077.649999999</v>
      </c>
      <c r="O131" s="13">
        <v>31792737.460000001</v>
      </c>
    </row>
    <row r="132" spans="1:29" s="3" customFormat="1" ht="60" x14ac:dyDescent="0.25">
      <c r="A132" s="12" t="s">
        <v>247</v>
      </c>
      <c r="B132" s="12" t="s">
        <v>248</v>
      </c>
      <c r="C132" s="13">
        <v>13757122.5</v>
      </c>
      <c r="D132" s="13">
        <v>13509211.050000001</v>
      </c>
      <c r="E132" s="14">
        <f t="shared" si="5"/>
        <v>0.98197941102872355</v>
      </c>
      <c r="F132" s="13">
        <v>2770405.7</v>
      </c>
      <c r="G132" s="13">
        <v>2770405.7</v>
      </c>
      <c r="H132" s="14">
        <f t="shared" si="6"/>
        <v>1</v>
      </c>
      <c r="I132" s="15">
        <f t="shared" si="7"/>
        <v>10986716.800000001</v>
      </c>
      <c r="J132" s="13">
        <v>4174004.11</v>
      </c>
      <c r="K132" s="13">
        <v>6812712.6900000004</v>
      </c>
      <c r="L132" s="15">
        <f t="shared" si="8"/>
        <v>10738805.35</v>
      </c>
      <c r="M132" s="14">
        <f t="shared" si="9"/>
        <v>0.9774353472003573</v>
      </c>
      <c r="N132" s="13">
        <v>4138737.69</v>
      </c>
      <c r="O132" s="13">
        <v>6600067.6600000001</v>
      </c>
    </row>
    <row r="133" spans="1:29" s="3" customFormat="1" ht="75" x14ac:dyDescent="0.25">
      <c r="A133" s="12" t="s">
        <v>249</v>
      </c>
      <c r="B133" s="12" t="s">
        <v>250</v>
      </c>
      <c r="C133" s="13">
        <v>4563869.97</v>
      </c>
      <c r="D133" s="13">
        <v>4337457.97</v>
      </c>
      <c r="E133" s="14">
        <f t="shared" si="5"/>
        <v>0.9503903482158147</v>
      </c>
      <c r="F133" s="13">
        <v>3783900</v>
      </c>
      <c r="G133" s="13">
        <v>3557488</v>
      </c>
      <c r="H133" s="14">
        <f t="shared" si="6"/>
        <v>0.94016438066545094</v>
      </c>
      <c r="I133" s="15">
        <f t="shared" si="7"/>
        <v>779969.97</v>
      </c>
      <c r="J133" s="13">
        <v>779969.97</v>
      </c>
      <c r="K133" s="13">
        <v>0</v>
      </c>
      <c r="L133" s="15">
        <f t="shared" si="8"/>
        <v>779969.97</v>
      </c>
      <c r="M133" s="14">
        <f t="shared" si="9"/>
        <v>1</v>
      </c>
      <c r="N133" s="13">
        <v>779969.97</v>
      </c>
      <c r="O133" s="13">
        <v>0</v>
      </c>
    </row>
    <row r="134" spans="1:29" s="3" customFormat="1" ht="90" x14ac:dyDescent="0.25">
      <c r="A134" s="12" t="s">
        <v>251</v>
      </c>
      <c r="B134" s="12" t="s">
        <v>252</v>
      </c>
      <c r="C134" s="13">
        <v>133856406.98</v>
      </c>
      <c r="D134" s="13">
        <v>129792798.83</v>
      </c>
      <c r="E134" s="14">
        <f t="shared" si="5"/>
        <v>0.96964203476186861</v>
      </c>
      <c r="F134" s="13">
        <v>63151177.859999999</v>
      </c>
      <c r="G134" s="13">
        <v>62091570.280000001</v>
      </c>
      <c r="H134" s="14">
        <f t="shared" si="6"/>
        <v>0.98322109553761539</v>
      </c>
      <c r="I134" s="15">
        <f t="shared" si="7"/>
        <v>70705229.120000005</v>
      </c>
      <c r="J134" s="13">
        <v>45599517.490000002</v>
      </c>
      <c r="K134" s="13">
        <v>25105711.629999999</v>
      </c>
      <c r="L134" s="15">
        <f t="shared" si="8"/>
        <v>67701228.549999997</v>
      </c>
      <c r="M134" s="14">
        <f t="shared" si="9"/>
        <v>0.95751374251398502</v>
      </c>
      <c r="N134" s="13">
        <v>43825153.210000001</v>
      </c>
      <c r="O134" s="13">
        <v>23876075.34</v>
      </c>
    </row>
    <row r="135" spans="1:29" s="3" customFormat="1" x14ac:dyDescent="0.25">
      <c r="A135" s="12" t="s">
        <v>253</v>
      </c>
      <c r="B135" s="12" t="s">
        <v>254</v>
      </c>
      <c r="C135" s="13">
        <v>8100</v>
      </c>
      <c r="D135" s="13">
        <v>8100</v>
      </c>
      <c r="E135" s="14">
        <f t="shared" si="5"/>
        <v>1</v>
      </c>
      <c r="F135" s="13">
        <v>8100</v>
      </c>
      <c r="G135" s="13">
        <v>8100</v>
      </c>
      <c r="H135" s="14">
        <f t="shared" si="6"/>
        <v>1</v>
      </c>
      <c r="I135" s="15">
        <f t="shared" si="7"/>
        <v>0</v>
      </c>
      <c r="J135" s="13">
        <v>0</v>
      </c>
      <c r="K135" s="13">
        <v>0</v>
      </c>
      <c r="L135" s="15">
        <f t="shared" si="8"/>
        <v>0</v>
      </c>
      <c r="M135" s="14" t="str">
        <f t="shared" si="9"/>
        <v/>
      </c>
      <c r="N135" s="13">
        <v>0</v>
      </c>
      <c r="O135" s="13">
        <v>0</v>
      </c>
    </row>
    <row r="136" spans="1:29" s="3" customFormat="1" ht="60" x14ac:dyDescent="0.25">
      <c r="A136" s="12" t="s">
        <v>255</v>
      </c>
      <c r="B136" s="12" t="s">
        <v>256</v>
      </c>
      <c r="C136" s="13">
        <v>23486418.68</v>
      </c>
      <c r="D136" s="13">
        <v>23231609.850000001</v>
      </c>
      <c r="E136" s="14">
        <f t="shared" si="5"/>
        <v>0.98915080100241159</v>
      </c>
      <c r="F136" s="13">
        <v>23486418.68</v>
      </c>
      <c r="G136" s="13">
        <v>23231609.850000001</v>
      </c>
      <c r="H136" s="14">
        <f t="shared" si="6"/>
        <v>0.98915080100241159</v>
      </c>
      <c r="I136" s="15">
        <f t="shared" si="7"/>
        <v>0</v>
      </c>
      <c r="J136" s="13">
        <v>0</v>
      </c>
      <c r="K136" s="13">
        <v>0</v>
      </c>
      <c r="L136" s="15">
        <f t="shared" si="8"/>
        <v>0</v>
      </c>
      <c r="M136" s="14" t="str">
        <f t="shared" si="9"/>
        <v/>
      </c>
      <c r="N136" s="13">
        <v>0</v>
      </c>
      <c r="O136" s="13">
        <v>0</v>
      </c>
    </row>
    <row r="137" spans="1:29" s="3" customFormat="1" ht="30" x14ac:dyDescent="0.25">
      <c r="A137" s="12" t="s">
        <v>257</v>
      </c>
      <c r="B137" s="12" t="s">
        <v>258</v>
      </c>
      <c r="C137" s="13">
        <v>2703047.4</v>
      </c>
      <c r="D137" s="13">
        <v>2659578.4</v>
      </c>
      <c r="E137" s="14">
        <f t="shared" si="5"/>
        <v>0.9839185209996687</v>
      </c>
      <c r="F137" s="13">
        <v>246000</v>
      </c>
      <c r="G137" s="13">
        <v>246000</v>
      </c>
      <c r="H137" s="14">
        <f t="shared" si="6"/>
        <v>1</v>
      </c>
      <c r="I137" s="15">
        <f t="shared" si="7"/>
        <v>2457047.4</v>
      </c>
      <c r="J137" s="13">
        <v>2457047.4</v>
      </c>
      <c r="K137" s="13">
        <v>0</v>
      </c>
      <c r="L137" s="15">
        <f t="shared" si="8"/>
        <v>2413578.4</v>
      </c>
      <c r="M137" s="14">
        <f t="shared" si="9"/>
        <v>0.98230844061046607</v>
      </c>
      <c r="N137" s="13">
        <v>2413578.4</v>
      </c>
      <c r="O137" s="13">
        <v>0</v>
      </c>
    </row>
    <row r="138" spans="1:29" s="3" customFormat="1" x14ac:dyDescent="0.25">
      <c r="A138" s="12" t="s">
        <v>259</v>
      </c>
      <c r="B138" s="12" t="s">
        <v>260</v>
      </c>
      <c r="C138" s="13">
        <v>925420</v>
      </c>
      <c r="D138" s="13">
        <v>0</v>
      </c>
      <c r="E138" s="14">
        <f t="shared" si="5"/>
        <v>0</v>
      </c>
      <c r="F138" s="13">
        <v>695420</v>
      </c>
      <c r="G138" s="13">
        <v>0</v>
      </c>
      <c r="H138" s="14">
        <f t="shared" si="6"/>
        <v>0</v>
      </c>
      <c r="I138" s="15">
        <f t="shared" si="7"/>
        <v>230000</v>
      </c>
      <c r="J138" s="13">
        <v>60000</v>
      </c>
      <c r="K138" s="13">
        <v>170000</v>
      </c>
      <c r="L138" s="15">
        <f t="shared" si="8"/>
        <v>0</v>
      </c>
      <c r="M138" s="14">
        <f t="shared" si="9"/>
        <v>0</v>
      </c>
      <c r="N138" s="13">
        <v>0</v>
      </c>
      <c r="O138" s="13">
        <v>0</v>
      </c>
    </row>
    <row r="139" spans="1:29" s="3" customFormat="1" x14ac:dyDescent="0.25">
      <c r="A139" s="12" t="s">
        <v>261</v>
      </c>
      <c r="B139" s="12" t="s">
        <v>262</v>
      </c>
      <c r="C139" s="13">
        <v>61648167.57</v>
      </c>
      <c r="D139" s="13">
        <v>48126645.32</v>
      </c>
      <c r="E139" s="14">
        <f t="shared" si="5"/>
        <v>0.78066627471697936</v>
      </c>
      <c r="F139" s="13">
        <v>57969097.18</v>
      </c>
      <c r="G139" s="13">
        <v>44711412.479999997</v>
      </c>
      <c r="H139" s="14">
        <f t="shared" si="6"/>
        <v>0.77129737489556671</v>
      </c>
      <c r="I139" s="15">
        <f t="shared" si="7"/>
        <v>4789070.3900000006</v>
      </c>
      <c r="J139" s="13">
        <v>3460775.93</v>
      </c>
      <c r="K139" s="13">
        <v>1328294.46</v>
      </c>
      <c r="L139" s="15">
        <f t="shared" si="8"/>
        <v>4525232.84</v>
      </c>
      <c r="M139" s="14">
        <f t="shared" si="9"/>
        <v>0.94490840006216725</v>
      </c>
      <c r="N139" s="13">
        <v>3208638.38</v>
      </c>
      <c r="O139" s="13">
        <v>1316594.46</v>
      </c>
    </row>
    <row r="140" spans="1:29" s="3" customFormat="1" x14ac:dyDescent="0.25">
      <c r="A140" s="12" t="s">
        <v>263</v>
      </c>
      <c r="B140" s="12" t="s">
        <v>264</v>
      </c>
      <c r="C140" s="13">
        <v>3303300</v>
      </c>
      <c r="D140" s="13">
        <v>3303300</v>
      </c>
      <c r="E140" s="14">
        <f t="shared" si="5"/>
        <v>1</v>
      </c>
      <c r="F140" s="13">
        <v>0</v>
      </c>
      <c r="G140" s="13">
        <v>0</v>
      </c>
      <c r="H140" s="14" t="str">
        <f t="shared" si="6"/>
        <v/>
      </c>
      <c r="I140" s="15">
        <f t="shared" si="7"/>
        <v>3303300</v>
      </c>
      <c r="J140" s="13">
        <v>2013200</v>
      </c>
      <c r="K140" s="13">
        <v>1290100</v>
      </c>
      <c r="L140" s="15">
        <f t="shared" si="8"/>
        <v>3303300</v>
      </c>
      <c r="M140" s="14">
        <f t="shared" si="9"/>
        <v>1</v>
      </c>
      <c r="N140" s="13">
        <v>2013200</v>
      </c>
      <c r="O140" s="13">
        <v>1290100</v>
      </c>
    </row>
    <row r="141" spans="1:29" s="3" customFormat="1" ht="30" x14ac:dyDescent="0.25">
      <c r="A141" s="12" t="s">
        <v>265</v>
      </c>
      <c r="B141" s="12" t="s">
        <v>266</v>
      </c>
      <c r="C141" s="13">
        <v>3303300</v>
      </c>
      <c r="D141" s="13">
        <v>3303300</v>
      </c>
      <c r="E141" s="14">
        <f t="shared" si="5"/>
        <v>1</v>
      </c>
      <c r="F141" s="13">
        <v>0</v>
      </c>
      <c r="G141" s="13">
        <v>0</v>
      </c>
      <c r="H141" s="14" t="str">
        <f t="shared" si="6"/>
        <v/>
      </c>
      <c r="I141" s="15">
        <f t="shared" si="7"/>
        <v>3303300</v>
      </c>
      <c r="J141" s="13">
        <v>2013200</v>
      </c>
      <c r="K141" s="13">
        <v>1290100</v>
      </c>
      <c r="L141" s="15">
        <f t="shared" si="8"/>
        <v>3303300</v>
      </c>
      <c r="M141" s="14">
        <f t="shared" si="9"/>
        <v>1</v>
      </c>
      <c r="N141" s="13">
        <v>2013200</v>
      </c>
      <c r="O141" s="13">
        <v>1290100</v>
      </c>
    </row>
    <row r="142" spans="1:29" s="3" customFormat="1" ht="30" x14ac:dyDescent="0.25">
      <c r="A142" s="12" t="s">
        <v>267</v>
      </c>
      <c r="B142" s="12" t="s">
        <v>268</v>
      </c>
      <c r="C142" s="13">
        <v>16680871.91</v>
      </c>
      <c r="D142" s="13">
        <v>14986878.960000001</v>
      </c>
      <c r="E142" s="14">
        <f t="shared" si="5"/>
        <v>0.89844697812321972</v>
      </c>
      <c r="F142" s="13">
        <v>13132566.91</v>
      </c>
      <c r="G142" s="13">
        <v>12902839.460000001</v>
      </c>
      <c r="H142" s="14">
        <f t="shared" si="6"/>
        <v>0.98250704134428812</v>
      </c>
      <c r="I142" s="15">
        <f t="shared" si="7"/>
        <v>3548305</v>
      </c>
      <c r="J142" s="13">
        <v>1702000</v>
      </c>
      <c r="K142" s="13">
        <v>1846305</v>
      </c>
      <c r="L142" s="15">
        <f t="shared" si="8"/>
        <v>2084039.5</v>
      </c>
      <c r="M142" s="14">
        <f t="shared" si="9"/>
        <v>0.58733381149591146</v>
      </c>
      <c r="N142" s="13">
        <v>1380834.51</v>
      </c>
      <c r="O142" s="13">
        <v>703204.99</v>
      </c>
    </row>
    <row r="143" spans="1:29" s="3" customFormat="1" ht="60" x14ac:dyDescent="0.25">
      <c r="A143" s="12" t="s">
        <v>269</v>
      </c>
      <c r="B143" s="12" t="s">
        <v>270</v>
      </c>
      <c r="C143" s="13">
        <v>14648566.91</v>
      </c>
      <c r="D143" s="13">
        <v>14097673.970000001</v>
      </c>
      <c r="E143" s="14">
        <f t="shared" si="5"/>
        <v>0.96239270753346351</v>
      </c>
      <c r="F143" s="13">
        <v>12946566.91</v>
      </c>
      <c r="G143" s="13">
        <v>12716839.460000001</v>
      </c>
      <c r="H143" s="14">
        <f t="shared" si="6"/>
        <v>0.98225572450233456</v>
      </c>
      <c r="I143" s="15">
        <f t="shared" si="7"/>
        <v>1702000</v>
      </c>
      <c r="J143" s="13">
        <v>1702000</v>
      </c>
      <c r="K143" s="13">
        <v>0</v>
      </c>
      <c r="L143" s="15">
        <f t="shared" si="8"/>
        <v>1380834.51</v>
      </c>
      <c r="M143" s="14">
        <f t="shared" si="9"/>
        <v>0.81130112220916573</v>
      </c>
      <c r="N143" s="13">
        <v>1380834.51</v>
      </c>
      <c r="O143" s="13">
        <v>0</v>
      </c>
    </row>
    <row r="144" spans="1:29" s="3" customFormat="1" x14ac:dyDescent="0.25">
      <c r="A144" s="12" t="s">
        <v>271</v>
      </c>
      <c r="B144" s="12" t="s">
        <v>272</v>
      </c>
      <c r="C144" s="13">
        <v>5000</v>
      </c>
      <c r="D144" s="13">
        <v>0</v>
      </c>
      <c r="E144" s="14">
        <f t="shared" ref="E144:E202" si="10">IF(C144=0,"",D144/C144)</f>
        <v>0</v>
      </c>
      <c r="F144" s="13">
        <v>0</v>
      </c>
      <c r="G144" s="13">
        <v>0</v>
      </c>
      <c r="H144" s="14" t="str">
        <f t="shared" ref="H144:H201" si="11">IF(F144=0,"",G144/F144)</f>
        <v/>
      </c>
      <c r="I144" s="15">
        <f t="shared" ref="I144:I201" si="12">J144+K144</f>
        <v>5000</v>
      </c>
      <c r="J144" s="13">
        <v>0</v>
      </c>
      <c r="K144" s="13">
        <v>5000</v>
      </c>
      <c r="L144" s="15">
        <f t="shared" ref="L144:L201" si="13">N144+O144</f>
        <v>0</v>
      </c>
      <c r="M144" s="14">
        <f t="shared" ref="M144:M201" si="14">IF(I144=0,"",L144/I144)</f>
        <v>0</v>
      </c>
      <c r="N144" s="13">
        <v>0</v>
      </c>
      <c r="O144" s="13">
        <v>0</v>
      </c>
    </row>
    <row r="145" spans="1:15" s="3" customFormat="1" ht="45" x14ac:dyDescent="0.25">
      <c r="A145" s="12" t="s">
        <v>273</v>
      </c>
      <c r="B145" s="12" t="s">
        <v>274</v>
      </c>
      <c r="C145" s="13">
        <v>2027305</v>
      </c>
      <c r="D145" s="13">
        <v>889204.99</v>
      </c>
      <c r="E145" s="14">
        <f t="shared" si="10"/>
        <v>0.4386143130905315</v>
      </c>
      <c r="F145" s="13">
        <v>186000</v>
      </c>
      <c r="G145" s="13">
        <v>186000</v>
      </c>
      <c r="H145" s="14">
        <f t="shared" si="11"/>
        <v>1</v>
      </c>
      <c r="I145" s="15">
        <f t="shared" si="12"/>
        <v>1841305</v>
      </c>
      <c r="J145" s="13">
        <v>0</v>
      </c>
      <c r="K145" s="13">
        <v>1841305</v>
      </c>
      <c r="L145" s="15">
        <f t="shared" si="13"/>
        <v>703204.99</v>
      </c>
      <c r="M145" s="14">
        <f t="shared" si="14"/>
        <v>0.38190576248910418</v>
      </c>
      <c r="N145" s="13">
        <v>0</v>
      </c>
      <c r="O145" s="13">
        <v>703204.99</v>
      </c>
    </row>
    <row r="146" spans="1:15" s="3" customFormat="1" x14ac:dyDescent="0.25">
      <c r="A146" s="12" t="s">
        <v>275</v>
      </c>
      <c r="B146" s="12" t="s">
        <v>276</v>
      </c>
      <c r="C146" s="13">
        <v>145213181.74000001</v>
      </c>
      <c r="D146" s="13">
        <v>114289916.31</v>
      </c>
      <c r="E146" s="14">
        <f t="shared" si="10"/>
        <v>0.78704918479530861</v>
      </c>
      <c r="F146" s="13">
        <v>34641857.770000003</v>
      </c>
      <c r="G146" s="13">
        <v>12800309.42</v>
      </c>
      <c r="H146" s="14">
        <f t="shared" si="11"/>
        <v>0.36950412720316411</v>
      </c>
      <c r="I146" s="15">
        <f t="shared" si="12"/>
        <v>110571323.97</v>
      </c>
      <c r="J146" s="13">
        <v>104053045.91</v>
      </c>
      <c r="K146" s="13">
        <v>6518278.0599999996</v>
      </c>
      <c r="L146" s="15">
        <f t="shared" si="13"/>
        <v>101489606.89</v>
      </c>
      <c r="M146" s="14">
        <f t="shared" si="14"/>
        <v>0.91786553010377236</v>
      </c>
      <c r="N146" s="13">
        <v>99282796.390000001</v>
      </c>
      <c r="O146" s="13">
        <v>2206810.5</v>
      </c>
    </row>
    <row r="147" spans="1:15" s="3" customFormat="1" x14ac:dyDescent="0.25">
      <c r="A147" s="12" t="s">
        <v>277</v>
      </c>
      <c r="B147" s="12" t="s">
        <v>278</v>
      </c>
      <c r="C147" s="13">
        <v>1294200</v>
      </c>
      <c r="D147" s="13">
        <v>1090921.05</v>
      </c>
      <c r="E147" s="14">
        <f t="shared" si="10"/>
        <v>0.84293080667593889</v>
      </c>
      <c r="F147" s="13">
        <v>778200</v>
      </c>
      <c r="G147" s="13">
        <v>574921.05000000005</v>
      </c>
      <c r="H147" s="14">
        <f t="shared" si="11"/>
        <v>0.73878315343099465</v>
      </c>
      <c r="I147" s="15">
        <f t="shared" si="12"/>
        <v>516000</v>
      </c>
      <c r="J147" s="13">
        <v>458700</v>
      </c>
      <c r="K147" s="13">
        <v>57300</v>
      </c>
      <c r="L147" s="15">
        <f t="shared" si="13"/>
        <v>516000</v>
      </c>
      <c r="M147" s="14">
        <f t="shared" si="14"/>
        <v>1</v>
      </c>
      <c r="N147" s="13">
        <v>458700</v>
      </c>
      <c r="O147" s="13">
        <v>57300</v>
      </c>
    </row>
    <row r="148" spans="1:15" s="3" customFormat="1" x14ac:dyDescent="0.25">
      <c r="A148" s="12" t="s">
        <v>279</v>
      </c>
      <c r="B148" s="12" t="s">
        <v>280</v>
      </c>
      <c r="C148" s="13">
        <v>1611173</v>
      </c>
      <c r="D148" s="13">
        <v>1558153</v>
      </c>
      <c r="E148" s="14">
        <f t="shared" si="10"/>
        <v>0.96709229859239199</v>
      </c>
      <c r="F148" s="13">
        <v>1611173</v>
      </c>
      <c r="G148" s="13">
        <v>1558153</v>
      </c>
      <c r="H148" s="14">
        <f t="shared" si="11"/>
        <v>0.96709229859239199</v>
      </c>
      <c r="I148" s="15">
        <f t="shared" si="12"/>
        <v>0</v>
      </c>
      <c r="J148" s="13">
        <v>0</v>
      </c>
      <c r="K148" s="13">
        <v>0</v>
      </c>
      <c r="L148" s="15">
        <f t="shared" si="13"/>
        <v>0</v>
      </c>
      <c r="M148" s="14" t="str">
        <f t="shared" si="14"/>
        <v/>
      </c>
      <c r="N148" s="13">
        <v>0</v>
      </c>
      <c r="O148" s="13">
        <v>0</v>
      </c>
    </row>
    <row r="149" spans="1:15" s="3" customFormat="1" x14ac:dyDescent="0.25">
      <c r="A149" s="12" t="s">
        <v>281</v>
      </c>
      <c r="B149" s="12" t="s">
        <v>282</v>
      </c>
      <c r="C149" s="13">
        <v>25473956.879999999</v>
      </c>
      <c r="D149" s="13">
        <v>21966984.739999998</v>
      </c>
      <c r="E149" s="14">
        <f t="shared" si="10"/>
        <v>0.86233107967795219</v>
      </c>
      <c r="F149" s="13">
        <v>7297956.8799999999</v>
      </c>
      <c r="G149" s="13">
        <v>7289856.8799999999</v>
      </c>
      <c r="H149" s="14">
        <f t="shared" si="11"/>
        <v>0.99889010032079006</v>
      </c>
      <c r="I149" s="15">
        <f t="shared" si="12"/>
        <v>18176000</v>
      </c>
      <c r="J149" s="13">
        <v>17926000</v>
      </c>
      <c r="K149" s="13">
        <v>250000</v>
      </c>
      <c r="L149" s="15">
        <f t="shared" si="13"/>
        <v>14677127.859999999</v>
      </c>
      <c r="M149" s="14">
        <f t="shared" si="14"/>
        <v>0.80750043243838021</v>
      </c>
      <c r="N149" s="13">
        <v>14427127.859999999</v>
      </c>
      <c r="O149" s="13">
        <v>250000</v>
      </c>
    </row>
    <row r="150" spans="1:15" s="3" customFormat="1" ht="30" x14ac:dyDescent="0.25">
      <c r="A150" s="12" t="s">
        <v>283</v>
      </c>
      <c r="B150" s="12" t="s">
        <v>284</v>
      </c>
      <c r="C150" s="13">
        <v>109473460.86</v>
      </c>
      <c r="D150" s="13">
        <v>85970043.930000007</v>
      </c>
      <c r="E150" s="14">
        <f t="shared" si="10"/>
        <v>0.78530488809468346</v>
      </c>
      <c r="F150" s="13">
        <v>18465136.890000001</v>
      </c>
      <c r="G150" s="13">
        <v>544220.5</v>
      </c>
      <c r="H150" s="14">
        <f t="shared" si="11"/>
        <v>2.9472865716729597E-2</v>
      </c>
      <c r="I150" s="15">
        <f t="shared" si="12"/>
        <v>91008323.969999999</v>
      </c>
      <c r="J150" s="13">
        <v>84797345.909999996</v>
      </c>
      <c r="K150" s="13">
        <v>6210978.0599999996</v>
      </c>
      <c r="L150" s="15">
        <f t="shared" si="13"/>
        <v>85425823.430000007</v>
      </c>
      <c r="M150" s="14">
        <f t="shared" si="14"/>
        <v>0.93865945117459582</v>
      </c>
      <c r="N150" s="13">
        <v>83526312.930000007</v>
      </c>
      <c r="O150" s="13">
        <v>1899510.5</v>
      </c>
    </row>
    <row r="151" spans="1:15" s="3" customFormat="1" ht="30" x14ac:dyDescent="0.25">
      <c r="A151" s="12" t="s">
        <v>285</v>
      </c>
      <c r="B151" s="12" t="s">
        <v>286</v>
      </c>
      <c r="C151" s="13">
        <v>7360391</v>
      </c>
      <c r="D151" s="13">
        <v>3703813.59</v>
      </c>
      <c r="E151" s="14">
        <f t="shared" si="10"/>
        <v>0.50320880915157906</v>
      </c>
      <c r="F151" s="13">
        <v>6489391</v>
      </c>
      <c r="G151" s="13">
        <v>2833157.99</v>
      </c>
      <c r="H151" s="14">
        <f t="shared" si="11"/>
        <v>0.43658303067267795</v>
      </c>
      <c r="I151" s="15">
        <f t="shared" si="12"/>
        <v>871000</v>
      </c>
      <c r="J151" s="13">
        <v>871000</v>
      </c>
      <c r="K151" s="13">
        <v>0</v>
      </c>
      <c r="L151" s="15">
        <f t="shared" si="13"/>
        <v>870655.6</v>
      </c>
      <c r="M151" s="14">
        <f t="shared" si="14"/>
        <v>0.99960459242250288</v>
      </c>
      <c r="N151" s="13">
        <v>870655.6</v>
      </c>
      <c r="O151" s="13">
        <v>0</v>
      </c>
    </row>
    <row r="152" spans="1:15" s="3" customFormat="1" ht="30" x14ac:dyDescent="0.25">
      <c r="A152" s="12" t="s">
        <v>287</v>
      </c>
      <c r="B152" s="12" t="s">
        <v>288</v>
      </c>
      <c r="C152" s="13">
        <v>161351797.50999999</v>
      </c>
      <c r="D152" s="13">
        <v>113041636.72</v>
      </c>
      <c r="E152" s="14">
        <f t="shared" si="10"/>
        <v>0.70059112116798139</v>
      </c>
      <c r="F152" s="13">
        <v>672904</v>
      </c>
      <c r="G152" s="13">
        <v>642834</v>
      </c>
      <c r="H152" s="14">
        <f t="shared" si="11"/>
        <v>0.95531309072319381</v>
      </c>
      <c r="I152" s="15">
        <f t="shared" si="12"/>
        <v>160678893.50999999</v>
      </c>
      <c r="J152" s="13">
        <v>150498948.63</v>
      </c>
      <c r="K152" s="13">
        <v>10179944.880000001</v>
      </c>
      <c r="L152" s="15">
        <f t="shared" si="13"/>
        <v>112398802.72000001</v>
      </c>
      <c r="M152" s="14">
        <f t="shared" si="14"/>
        <v>0.69952437600651496</v>
      </c>
      <c r="N152" s="13">
        <v>104939540.68000001</v>
      </c>
      <c r="O152" s="13">
        <v>7459262.04</v>
      </c>
    </row>
    <row r="153" spans="1:15" s="3" customFormat="1" x14ac:dyDescent="0.25">
      <c r="A153" s="12" t="s">
        <v>289</v>
      </c>
      <c r="B153" s="12" t="s">
        <v>290</v>
      </c>
      <c r="C153" s="13">
        <v>102914327.76000001</v>
      </c>
      <c r="D153" s="13">
        <v>63677933.810000002</v>
      </c>
      <c r="E153" s="14">
        <f t="shared" si="10"/>
        <v>0.61874702187725783</v>
      </c>
      <c r="F153" s="13">
        <v>0</v>
      </c>
      <c r="G153" s="13">
        <v>0</v>
      </c>
      <c r="H153" s="14" t="str">
        <f t="shared" si="11"/>
        <v/>
      </c>
      <c r="I153" s="15">
        <f t="shared" si="12"/>
        <v>102914327.76000001</v>
      </c>
      <c r="J153" s="13">
        <v>102914327.76000001</v>
      </c>
      <c r="K153" s="13">
        <v>0</v>
      </c>
      <c r="L153" s="15">
        <f t="shared" si="13"/>
        <v>63677933.810000002</v>
      </c>
      <c r="M153" s="14">
        <f t="shared" si="14"/>
        <v>0.61874702187725783</v>
      </c>
      <c r="N153" s="13">
        <v>63677933.810000002</v>
      </c>
      <c r="O153" s="13">
        <v>0</v>
      </c>
    </row>
    <row r="154" spans="1:15" s="3" customFormat="1" x14ac:dyDescent="0.25">
      <c r="A154" s="12" t="s">
        <v>291</v>
      </c>
      <c r="B154" s="12" t="s">
        <v>292</v>
      </c>
      <c r="C154" s="13">
        <v>22731056.809999999</v>
      </c>
      <c r="D154" s="13">
        <v>19431572.800000001</v>
      </c>
      <c r="E154" s="14">
        <f t="shared" si="10"/>
        <v>0.85484687150363958</v>
      </c>
      <c r="F154" s="13">
        <v>642904</v>
      </c>
      <c r="G154" s="13">
        <v>642834</v>
      </c>
      <c r="H154" s="14">
        <f t="shared" si="11"/>
        <v>0.99989111904732275</v>
      </c>
      <c r="I154" s="15">
        <f t="shared" si="12"/>
        <v>22088152.810000002</v>
      </c>
      <c r="J154" s="13">
        <v>18866464.260000002</v>
      </c>
      <c r="K154" s="13">
        <v>3221688.55</v>
      </c>
      <c r="L154" s="15">
        <f t="shared" si="13"/>
        <v>18788738.800000001</v>
      </c>
      <c r="M154" s="14">
        <f t="shared" si="14"/>
        <v>0.85062517276201322</v>
      </c>
      <c r="N154" s="13">
        <v>16893517.25</v>
      </c>
      <c r="O154" s="13">
        <v>1895221.55</v>
      </c>
    </row>
    <row r="155" spans="1:15" s="3" customFormat="1" x14ac:dyDescent="0.25">
      <c r="A155" s="12" t="s">
        <v>293</v>
      </c>
      <c r="B155" s="12" t="s">
        <v>294</v>
      </c>
      <c r="C155" s="13">
        <v>35706412.939999998</v>
      </c>
      <c r="D155" s="13">
        <v>29932130.109999999</v>
      </c>
      <c r="E155" s="14">
        <f t="shared" si="10"/>
        <v>0.83828443255549268</v>
      </c>
      <c r="F155" s="13">
        <v>30000</v>
      </c>
      <c r="G155" s="13">
        <v>0</v>
      </c>
      <c r="H155" s="14">
        <f t="shared" si="11"/>
        <v>0</v>
      </c>
      <c r="I155" s="15">
        <f t="shared" si="12"/>
        <v>35676412.939999998</v>
      </c>
      <c r="J155" s="13">
        <v>28718156.609999999</v>
      </c>
      <c r="K155" s="13">
        <v>6958256.3300000001</v>
      </c>
      <c r="L155" s="15">
        <f t="shared" si="13"/>
        <v>29932130.109999999</v>
      </c>
      <c r="M155" s="14">
        <f t="shared" si="14"/>
        <v>0.8389893389881814</v>
      </c>
      <c r="N155" s="13">
        <v>24368089.620000001</v>
      </c>
      <c r="O155" s="13">
        <v>5564040.4900000002</v>
      </c>
    </row>
    <row r="156" spans="1:15" s="3" customFormat="1" x14ac:dyDescent="0.25">
      <c r="A156" s="12" t="s">
        <v>295</v>
      </c>
      <c r="B156" s="12" t="s">
        <v>296</v>
      </c>
      <c r="C156" s="13">
        <v>12102582</v>
      </c>
      <c r="D156" s="13">
        <v>10664082</v>
      </c>
      <c r="E156" s="14">
        <f t="shared" si="10"/>
        <v>0.88114106560071226</v>
      </c>
      <c r="F156" s="13">
        <v>1575000</v>
      </c>
      <c r="G156" s="13">
        <v>136500</v>
      </c>
      <c r="H156" s="14">
        <f t="shared" si="11"/>
        <v>8.666666666666667E-2</v>
      </c>
      <c r="I156" s="15">
        <f t="shared" si="12"/>
        <v>10527582</v>
      </c>
      <c r="J156" s="13">
        <v>10527582</v>
      </c>
      <c r="K156" s="13">
        <v>0</v>
      </c>
      <c r="L156" s="15">
        <f t="shared" si="13"/>
        <v>10527582</v>
      </c>
      <c r="M156" s="14">
        <f t="shared" si="14"/>
        <v>1</v>
      </c>
      <c r="N156" s="13">
        <v>10527582</v>
      </c>
      <c r="O156" s="13">
        <v>0</v>
      </c>
    </row>
    <row r="157" spans="1:15" s="3" customFormat="1" ht="30" x14ac:dyDescent="0.25">
      <c r="A157" s="12" t="s">
        <v>297</v>
      </c>
      <c r="B157" s="12" t="s">
        <v>298</v>
      </c>
      <c r="C157" s="13">
        <v>1575000</v>
      </c>
      <c r="D157" s="13">
        <v>136500</v>
      </c>
      <c r="E157" s="14">
        <f t="shared" si="10"/>
        <v>8.666666666666667E-2</v>
      </c>
      <c r="F157" s="13">
        <v>1575000</v>
      </c>
      <c r="G157" s="13">
        <v>136500</v>
      </c>
      <c r="H157" s="14">
        <f t="shared" si="11"/>
        <v>8.666666666666667E-2</v>
      </c>
      <c r="I157" s="15">
        <f t="shared" si="12"/>
        <v>0</v>
      </c>
      <c r="J157" s="13">
        <v>0</v>
      </c>
      <c r="K157" s="13">
        <v>0</v>
      </c>
      <c r="L157" s="15">
        <f t="shared" si="13"/>
        <v>0</v>
      </c>
      <c r="M157" s="14" t="str">
        <f t="shared" si="14"/>
        <v/>
      </c>
      <c r="N157" s="13">
        <v>0</v>
      </c>
      <c r="O157" s="13">
        <v>0</v>
      </c>
    </row>
    <row r="158" spans="1:15" s="3" customFormat="1" ht="30" x14ac:dyDescent="0.25">
      <c r="A158" s="12" t="s">
        <v>299</v>
      </c>
      <c r="B158" s="12" t="s">
        <v>300</v>
      </c>
      <c r="C158" s="13">
        <v>10527582</v>
      </c>
      <c r="D158" s="13">
        <v>10527582</v>
      </c>
      <c r="E158" s="14">
        <f t="shared" si="10"/>
        <v>1</v>
      </c>
      <c r="F158" s="13">
        <v>0</v>
      </c>
      <c r="G158" s="13">
        <v>0</v>
      </c>
      <c r="H158" s="14" t="str">
        <f t="shared" si="11"/>
        <v/>
      </c>
      <c r="I158" s="15">
        <f t="shared" si="12"/>
        <v>10527582</v>
      </c>
      <c r="J158" s="13">
        <v>10527582</v>
      </c>
      <c r="K158" s="13">
        <v>0</v>
      </c>
      <c r="L158" s="15">
        <f t="shared" si="13"/>
        <v>10527582</v>
      </c>
      <c r="M158" s="14">
        <f t="shared" si="14"/>
        <v>1</v>
      </c>
      <c r="N158" s="13">
        <v>10527582</v>
      </c>
      <c r="O158" s="13">
        <v>0</v>
      </c>
    </row>
    <row r="159" spans="1:15" s="3" customFormat="1" x14ac:dyDescent="0.25">
      <c r="A159" s="12" t="s">
        <v>301</v>
      </c>
      <c r="B159" s="12" t="s">
        <v>302</v>
      </c>
      <c r="C159" s="13">
        <v>818407889.52999997</v>
      </c>
      <c r="D159" s="13">
        <v>805884141.41999996</v>
      </c>
      <c r="E159" s="14">
        <f t="shared" si="10"/>
        <v>0.98469742500015212</v>
      </c>
      <c r="F159" s="13">
        <v>818157821.52999997</v>
      </c>
      <c r="G159" s="13">
        <v>805638073.41999996</v>
      </c>
      <c r="H159" s="14">
        <f t="shared" si="11"/>
        <v>0.98469763683663458</v>
      </c>
      <c r="I159" s="15">
        <f t="shared" si="12"/>
        <v>250068</v>
      </c>
      <c r="J159" s="13">
        <v>100000</v>
      </c>
      <c r="K159" s="13">
        <v>150068</v>
      </c>
      <c r="L159" s="15">
        <f t="shared" si="13"/>
        <v>246068</v>
      </c>
      <c r="M159" s="14">
        <f t="shared" si="14"/>
        <v>0.98400435081657789</v>
      </c>
      <c r="N159" s="13">
        <v>96000</v>
      </c>
      <c r="O159" s="13">
        <v>150068</v>
      </c>
    </row>
    <row r="160" spans="1:15" s="3" customFormat="1" x14ac:dyDescent="0.25">
      <c r="A160" s="12" t="s">
        <v>303</v>
      </c>
      <c r="B160" s="12" t="s">
        <v>304</v>
      </c>
      <c r="C160" s="13">
        <v>255293100.71000001</v>
      </c>
      <c r="D160" s="13">
        <v>250747917.86000001</v>
      </c>
      <c r="E160" s="14">
        <f t="shared" si="10"/>
        <v>0.98219621745609531</v>
      </c>
      <c r="F160" s="13">
        <v>255293100.71000001</v>
      </c>
      <c r="G160" s="13">
        <v>250747917.86000001</v>
      </c>
      <c r="H160" s="14">
        <f t="shared" si="11"/>
        <v>0.98219621745609531</v>
      </c>
      <c r="I160" s="15">
        <f t="shared" si="12"/>
        <v>0</v>
      </c>
      <c r="J160" s="13">
        <v>0</v>
      </c>
      <c r="K160" s="13">
        <v>0</v>
      </c>
      <c r="L160" s="15">
        <f t="shared" si="13"/>
        <v>0</v>
      </c>
      <c r="M160" s="14" t="str">
        <f t="shared" si="14"/>
        <v/>
      </c>
      <c r="N160" s="13">
        <v>0</v>
      </c>
      <c r="O160" s="13">
        <v>0</v>
      </c>
    </row>
    <row r="161" spans="1:15" s="3" customFormat="1" x14ac:dyDescent="0.25">
      <c r="A161" s="12" t="s">
        <v>305</v>
      </c>
      <c r="B161" s="12" t="s">
        <v>306</v>
      </c>
      <c r="C161" s="13">
        <v>460427719.81</v>
      </c>
      <c r="D161" s="13">
        <v>453261443.61000001</v>
      </c>
      <c r="E161" s="14">
        <f t="shared" si="10"/>
        <v>0.98443561086426934</v>
      </c>
      <c r="F161" s="13">
        <v>460427719.81</v>
      </c>
      <c r="G161" s="13">
        <v>453261443.61000001</v>
      </c>
      <c r="H161" s="14">
        <f t="shared" si="11"/>
        <v>0.98443561086426934</v>
      </c>
      <c r="I161" s="15">
        <f t="shared" si="12"/>
        <v>0</v>
      </c>
      <c r="J161" s="13">
        <v>0</v>
      </c>
      <c r="K161" s="13">
        <v>0</v>
      </c>
      <c r="L161" s="15">
        <f t="shared" si="13"/>
        <v>0</v>
      </c>
      <c r="M161" s="14" t="str">
        <f t="shared" si="14"/>
        <v/>
      </c>
      <c r="N161" s="13">
        <v>0</v>
      </c>
      <c r="O161" s="13">
        <v>0</v>
      </c>
    </row>
    <row r="162" spans="1:15" s="3" customFormat="1" x14ac:dyDescent="0.25">
      <c r="A162" s="12" t="s">
        <v>307</v>
      </c>
      <c r="B162" s="12" t="s">
        <v>308</v>
      </c>
      <c r="C162" s="13">
        <v>46502406</v>
      </c>
      <c r="D162" s="13">
        <v>46421380</v>
      </c>
      <c r="E162" s="14">
        <f t="shared" si="10"/>
        <v>0.99825759553172366</v>
      </c>
      <c r="F162" s="13">
        <v>46502406</v>
      </c>
      <c r="G162" s="13">
        <v>46421380</v>
      </c>
      <c r="H162" s="14">
        <f t="shared" si="11"/>
        <v>0.99825759553172366</v>
      </c>
      <c r="I162" s="15">
        <f t="shared" si="12"/>
        <v>0</v>
      </c>
      <c r="J162" s="13">
        <v>0</v>
      </c>
      <c r="K162" s="13">
        <v>0</v>
      </c>
      <c r="L162" s="15">
        <f t="shared" si="13"/>
        <v>0</v>
      </c>
      <c r="M162" s="14" t="str">
        <f t="shared" si="14"/>
        <v/>
      </c>
      <c r="N162" s="13">
        <v>0</v>
      </c>
      <c r="O162" s="13">
        <v>0</v>
      </c>
    </row>
    <row r="163" spans="1:15" s="3" customFormat="1" x14ac:dyDescent="0.25">
      <c r="A163" s="12" t="s">
        <v>309</v>
      </c>
      <c r="B163" s="12" t="s">
        <v>310</v>
      </c>
      <c r="C163" s="13">
        <v>4032010.13</v>
      </c>
      <c r="D163" s="13">
        <v>4028009.92</v>
      </c>
      <c r="E163" s="14">
        <f t="shared" si="10"/>
        <v>0.99900788691718889</v>
      </c>
      <c r="F163" s="13">
        <v>3781942.13</v>
      </c>
      <c r="G163" s="13">
        <v>3781941.92</v>
      </c>
      <c r="H163" s="14">
        <f t="shared" si="11"/>
        <v>0.99999994447297369</v>
      </c>
      <c r="I163" s="15">
        <f t="shared" si="12"/>
        <v>250068</v>
      </c>
      <c r="J163" s="13">
        <v>100000</v>
      </c>
      <c r="K163" s="13">
        <v>150068</v>
      </c>
      <c r="L163" s="15">
        <f t="shared" si="13"/>
        <v>246068</v>
      </c>
      <c r="M163" s="14">
        <f t="shared" si="14"/>
        <v>0.98400435081657789</v>
      </c>
      <c r="N163" s="13">
        <v>96000</v>
      </c>
      <c r="O163" s="13">
        <v>150068</v>
      </c>
    </row>
    <row r="164" spans="1:15" s="3" customFormat="1" x14ac:dyDescent="0.25">
      <c r="A164" s="12" t="s">
        <v>311</v>
      </c>
      <c r="B164" s="12" t="s">
        <v>312</v>
      </c>
      <c r="C164" s="13">
        <v>52152652.880000003</v>
      </c>
      <c r="D164" s="13">
        <v>51425390.030000001</v>
      </c>
      <c r="E164" s="14">
        <f t="shared" si="10"/>
        <v>0.98605511302227733</v>
      </c>
      <c r="F164" s="13">
        <v>52152652.880000003</v>
      </c>
      <c r="G164" s="13">
        <v>51425390.030000001</v>
      </c>
      <c r="H164" s="14">
        <f t="shared" si="11"/>
        <v>0.98605511302227733</v>
      </c>
      <c r="I164" s="15">
        <f t="shared" si="12"/>
        <v>0</v>
      </c>
      <c r="J164" s="13">
        <v>0</v>
      </c>
      <c r="K164" s="13">
        <v>0</v>
      </c>
      <c r="L164" s="15">
        <f t="shared" si="13"/>
        <v>0</v>
      </c>
      <c r="M164" s="14" t="str">
        <f t="shared" si="14"/>
        <v/>
      </c>
      <c r="N164" s="13">
        <v>0</v>
      </c>
      <c r="O164" s="13">
        <v>0</v>
      </c>
    </row>
    <row r="165" spans="1:15" s="3" customFormat="1" x14ac:dyDescent="0.25">
      <c r="A165" s="12" t="s">
        <v>313</v>
      </c>
      <c r="B165" s="12" t="s">
        <v>314</v>
      </c>
      <c r="C165" s="13">
        <v>105553120.19</v>
      </c>
      <c r="D165" s="13">
        <v>93261351.650000006</v>
      </c>
      <c r="E165" s="14">
        <f t="shared" si="10"/>
        <v>0.88354897971870183</v>
      </c>
      <c r="F165" s="13">
        <v>48187964</v>
      </c>
      <c r="G165" s="13">
        <v>46730605.82</v>
      </c>
      <c r="H165" s="14">
        <f t="shared" si="11"/>
        <v>0.96975680109663898</v>
      </c>
      <c r="I165" s="15">
        <f t="shared" si="12"/>
        <v>58165156.189999998</v>
      </c>
      <c r="J165" s="13">
        <v>37111448.380000003</v>
      </c>
      <c r="K165" s="13">
        <v>21053707.809999999</v>
      </c>
      <c r="L165" s="15">
        <f t="shared" si="13"/>
        <v>47089219.820000008</v>
      </c>
      <c r="M165" s="14">
        <f t="shared" si="14"/>
        <v>0.80957781091793557</v>
      </c>
      <c r="N165" s="13">
        <v>34252793.340000004</v>
      </c>
      <c r="O165" s="13">
        <v>12836426.48</v>
      </c>
    </row>
    <row r="166" spans="1:15" s="3" customFormat="1" x14ac:dyDescent="0.25">
      <c r="A166" s="12" t="s">
        <v>315</v>
      </c>
      <c r="B166" s="12" t="s">
        <v>316</v>
      </c>
      <c r="C166" s="13">
        <v>105432923.20999999</v>
      </c>
      <c r="D166" s="13">
        <v>93261351.650000006</v>
      </c>
      <c r="E166" s="14">
        <f t="shared" si="10"/>
        <v>0.88455625444666086</v>
      </c>
      <c r="F166" s="13">
        <v>48187964</v>
      </c>
      <c r="G166" s="13">
        <v>46730605.82</v>
      </c>
      <c r="H166" s="14">
        <f t="shared" si="11"/>
        <v>0.96975680109663898</v>
      </c>
      <c r="I166" s="15">
        <f t="shared" si="12"/>
        <v>58044959.210000001</v>
      </c>
      <c r="J166" s="13">
        <v>37111448.380000003</v>
      </c>
      <c r="K166" s="13">
        <v>20933510.829999998</v>
      </c>
      <c r="L166" s="15">
        <f t="shared" si="13"/>
        <v>47089219.820000008</v>
      </c>
      <c r="M166" s="14">
        <f t="shared" si="14"/>
        <v>0.81125424947990077</v>
      </c>
      <c r="N166" s="13">
        <v>34252793.340000004</v>
      </c>
      <c r="O166" s="13">
        <v>12836426.48</v>
      </c>
    </row>
    <row r="167" spans="1:15" s="3" customFormat="1" ht="30" x14ac:dyDescent="0.25">
      <c r="A167" s="12" t="s">
        <v>317</v>
      </c>
      <c r="B167" s="12" t="s">
        <v>318</v>
      </c>
      <c r="C167" s="13">
        <v>120196.98</v>
      </c>
      <c r="D167" s="13">
        <v>0</v>
      </c>
      <c r="E167" s="14">
        <f t="shared" si="10"/>
        <v>0</v>
      </c>
      <c r="F167" s="13">
        <v>0</v>
      </c>
      <c r="G167" s="13">
        <v>0</v>
      </c>
      <c r="H167" s="14" t="str">
        <f t="shared" si="11"/>
        <v/>
      </c>
      <c r="I167" s="15">
        <f t="shared" si="12"/>
        <v>120196.98</v>
      </c>
      <c r="J167" s="13">
        <v>0</v>
      </c>
      <c r="K167" s="13">
        <v>120196.98</v>
      </c>
      <c r="L167" s="15">
        <f t="shared" si="13"/>
        <v>0</v>
      </c>
      <c r="M167" s="14">
        <f t="shared" si="14"/>
        <v>0</v>
      </c>
      <c r="N167" s="13">
        <v>0</v>
      </c>
      <c r="O167" s="13">
        <v>0</v>
      </c>
    </row>
    <row r="168" spans="1:15" s="3" customFormat="1" x14ac:dyDescent="0.25">
      <c r="A168" s="12" t="s">
        <v>319</v>
      </c>
      <c r="B168" s="12" t="s">
        <v>320</v>
      </c>
      <c r="C168" s="13">
        <v>1755000</v>
      </c>
      <c r="D168" s="13">
        <v>1754894</v>
      </c>
      <c r="E168" s="14">
        <f t="shared" si="10"/>
        <v>0.99993960113960112</v>
      </c>
      <c r="F168" s="13">
        <v>1755000</v>
      </c>
      <c r="G168" s="13">
        <v>1754894</v>
      </c>
      <c r="H168" s="14">
        <f t="shared" si="11"/>
        <v>0.99993960113960112</v>
      </c>
      <c r="I168" s="15">
        <f t="shared" si="12"/>
        <v>0</v>
      </c>
      <c r="J168" s="13">
        <v>0</v>
      </c>
      <c r="K168" s="13">
        <v>0</v>
      </c>
      <c r="L168" s="15">
        <f t="shared" si="13"/>
        <v>0</v>
      </c>
      <c r="M168" s="14" t="str">
        <f t="shared" si="14"/>
        <v/>
      </c>
      <c r="N168" s="13">
        <v>0</v>
      </c>
      <c r="O168" s="13">
        <v>0</v>
      </c>
    </row>
    <row r="169" spans="1:15" s="3" customFormat="1" ht="30" x14ac:dyDescent="0.25">
      <c r="A169" s="12" t="s">
        <v>321</v>
      </c>
      <c r="B169" s="12" t="s">
        <v>322</v>
      </c>
      <c r="C169" s="13">
        <v>1755000</v>
      </c>
      <c r="D169" s="13">
        <v>1754894</v>
      </c>
      <c r="E169" s="14">
        <f t="shared" si="10"/>
        <v>0.99993960113960112</v>
      </c>
      <c r="F169" s="13">
        <v>1755000</v>
      </c>
      <c r="G169" s="13">
        <v>1754894</v>
      </c>
      <c r="H169" s="14">
        <f t="shared" si="11"/>
        <v>0.99993960113960112</v>
      </c>
      <c r="I169" s="15">
        <f t="shared" si="12"/>
        <v>0</v>
      </c>
      <c r="J169" s="13">
        <v>0</v>
      </c>
      <c r="K169" s="13">
        <v>0</v>
      </c>
      <c r="L169" s="15">
        <f t="shared" si="13"/>
        <v>0</v>
      </c>
      <c r="M169" s="14" t="str">
        <f t="shared" si="14"/>
        <v/>
      </c>
      <c r="N169" s="13">
        <v>0</v>
      </c>
      <c r="O169" s="13">
        <v>0</v>
      </c>
    </row>
    <row r="170" spans="1:15" s="3" customFormat="1" x14ac:dyDescent="0.25">
      <c r="A170" s="12" t="s">
        <v>323</v>
      </c>
      <c r="B170" s="12" t="s">
        <v>324</v>
      </c>
      <c r="C170" s="13">
        <v>40819467.43</v>
      </c>
      <c r="D170" s="13">
        <v>40391922.43</v>
      </c>
      <c r="E170" s="14">
        <f t="shared" si="10"/>
        <v>0.98952595349919292</v>
      </c>
      <c r="F170" s="13">
        <v>38145018.43</v>
      </c>
      <c r="G170" s="13">
        <v>37736858.43</v>
      </c>
      <c r="H170" s="14">
        <f t="shared" si="11"/>
        <v>0.98929978233595517</v>
      </c>
      <c r="I170" s="15">
        <f t="shared" si="12"/>
        <v>2674449</v>
      </c>
      <c r="J170" s="13">
        <v>1655210</v>
      </c>
      <c r="K170" s="13">
        <v>1019239</v>
      </c>
      <c r="L170" s="15">
        <f t="shared" si="13"/>
        <v>2655064</v>
      </c>
      <c r="M170" s="14">
        <f t="shared" si="14"/>
        <v>0.99275177802979231</v>
      </c>
      <c r="N170" s="13">
        <v>1635825</v>
      </c>
      <c r="O170" s="13">
        <v>1019239</v>
      </c>
    </row>
    <row r="171" spans="1:15" s="3" customFormat="1" x14ac:dyDescent="0.25">
      <c r="A171" s="12" t="s">
        <v>325</v>
      </c>
      <c r="B171" s="12" t="s">
        <v>326</v>
      </c>
      <c r="C171" s="13">
        <v>8490602.2300000004</v>
      </c>
      <c r="D171" s="13">
        <v>8475267.2300000004</v>
      </c>
      <c r="E171" s="14">
        <f t="shared" si="10"/>
        <v>0.99819388547660182</v>
      </c>
      <c r="F171" s="13">
        <v>6465203.2300000004</v>
      </c>
      <c r="G171" s="13">
        <v>6465203.2300000004</v>
      </c>
      <c r="H171" s="14">
        <f t="shared" si="11"/>
        <v>1</v>
      </c>
      <c r="I171" s="15">
        <f t="shared" si="12"/>
        <v>2025399</v>
      </c>
      <c r="J171" s="13">
        <v>1006160</v>
      </c>
      <c r="K171" s="13">
        <v>1019239</v>
      </c>
      <c r="L171" s="15">
        <f t="shared" si="13"/>
        <v>2010064</v>
      </c>
      <c r="M171" s="14">
        <f t="shared" si="14"/>
        <v>0.99242865232973854</v>
      </c>
      <c r="N171" s="13">
        <v>990825</v>
      </c>
      <c r="O171" s="13">
        <v>1019239</v>
      </c>
    </row>
    <row r="172" spans="1:15" s="3" customFormat="1" x14ac:dyDescent="0.25">
      <c r="A172" s="12" t="s">
        <v>327</v>
      </c>
      <c r="B172" s="12" t="s">
        <v>328</v>
      </c>
      <c r="C172" s="13">
        <v>27881765.199999999</v>
      </c>
      <c r="D172" s="13">
        <v>27473243.199999999</v>
      </c>
      <c r="E172" s="14">
        <f t="shared" si="10"/>
        <v>0.98534805823556681</v>
      </c>
      <c r="F172" s="13">
        <v>27507715.199999999</v>
      </c>
      <c r="G172" s="13">
        <v>27103243.199999999</v>
      </c>
      <c r="H172" s="14">
        <f t="shared" si="11"/>
        <v>0.98529605250529861</v>
      </c>
      <c r="I172" s="15">
        <f t="shared" si="12"/>
        <v>374050</v>
      </c>
      <c r="J172" s="13">
        <v>374050</v>
      </c>
      <c r="K172" s="13">
        <v>0</v>
      </c>
      <c r="L172" s="15">
        <f t="shared" si="13"/>
        <v>370000</v>
      </c>
      <c r="M172" s="14">
        <f t="shared" si="14"/>
        <v>0.98917257051196361</v>
      </c>
      <c r="N172" s="13">
        <v>370000</v>
      </c>
      <c r="O172" s="13">
        <v>0</v>
      </c>
    </row>
    <row r="173" spans="1:15" s="3" customFormat="1" x14ac:dyDescent="0.25">
      <c r="A173" s="12" t="s">
        <v>329</v>
      </c>
      <c r="B173" s="12" t="s">
        <v>330</v>
      </c>
      <c r="C173" s="13">
        <v>10300</v>
      </c>
      <c r="D173" s="13">
        <v>6612</v>
      </c>
      <c r="E173" s="14">
        <f t="shared" si="10"/>
        <v>0.64194174757281552</v>
      </c>
      <c r="F173" s="13">
        <v>10300</v>
      </c>
      <c r="G173" s="13">
        <v>6612</v>
      </c>
      <c r="H173" s="14">
        <f t="shared" si="11"/>
        <v>0.64194174757281552</v>
      </c>
      <c r="I173" s="15">
        <f t="shared" si="12"/>
        <v>0</v>
      </c>
      <c r="J173" s="13">
        <v>0</v>
      </c>
      <c r="K173" s="13">
        <v>0</v>
      </c>
      <c r="L173" s="15">
        <f t="shared" si="13"/>
        <v>0</v>
      </c>
      <c r="M173" s="14" t="str">
        <f t="shared" si="14"/>
        <v/>
      </c>
      <c r="N173" s="13">
        <v>0</v>
      </c>
      <c r="O173" s="13">
        <v>0</v>
      </c>
    </row>
    <row r="174" spans="1:15" s="3" customFormat="1" ht="30" x14ac:dyDescent="0.25">
      <c r="A174" s="12" t="s">
        <v>331</v>
      </c>
      <c r="B174" s="12" t="s">
        <v>332</v>
      </c>
      <c r="C174" s="13">
        <v>4436800</v>
      </c>
      <c r="D174" s="13">
        <v>4436800</v>
      </c>
      <c r="E174" s="14">
        <f t="shared" si="10"/>
        <v>1</v>
      </c>
      <c r="F174" s="13">
        <v>4161800</v>
      </c>
      <c r="G174" s="13">
        <v>4161800</v>
      </c>
      <c r="H174" s="14">
        <f t="shared" si="11"/>
        <v>1</v>
      </c>
      <c r="I174" s="15">
        <f t="shared" si="12"/>
        <v>275000</v>
      </c>
      <c r="J174" s="13">
        <v>275000</v>
      </c>
      <c r="K174" s="13">
        <v>0</v>
      </c>
      <c r="L174" s="15">
        <f t="shared" si="13"/>
        <v>275000</v>
      </c>
      <c r="M174" s="14">
        <f t="shared" si="14"/>
        <v>1</v>
      </c>
      <c r="N174" s="13">
        <v>275000</v>
      </c>
      <c r="O174" s="13">
        <v>0</v>
      </c>
    </row>
    <row r="175" spans="1:15" s="3" customFormat="1" x14ac:dyDescent="0.25">
      <c r="A175" s="12" t="s">
        <v>333</v>
      </c>
      <c r="B175" s="12" t="s">
        <v>334</v>
      </c>
      <c r="C175" s="13">
        <v>11636241.609999999</v>
      </c>
      <c r="D175" s="13">
        <v>9521588.2100000009</v>
      </c>
      <c r="E175" s="14">
        <f t="shared" si="10"/>
        <v>0.8182700677010093</v>
      </c>
      <c r="F175" s="13">
        <v>10713945.85</v>
      </c>
      <c r="G175" s="13">
        <v>8770189.8499999996</v>
      </c>
      <c r="H175" s="14">
        <f t="shared" si="11"/>
        <v>0.81857701847541076</v>
      </c>
      <c r="I175" s="15">
        <f t="shared" si="12"/>
        <v>922295.76</v>
      </c>
      <c r="J175" s="13">
        <v>600000</v>
      </c>
      <c r="K175" s="13">
        <v>322295.76</v>
      </c>
      <c r="L175" s="15">
        <f t="shared" si="13"/>
        <v>751398.36</v>
      </c>
      <c r="M175" s="14">
        <f t="shared" si="14"/>
        <v>0.81470434169620376</v>
      </c>
      <c r="N175" s="13">
        <v>474253.36</v>
      </c>
      <c r="O175" s="13">
        <v>277145</v>
      </c>
    </row>
    <row r="176" spans="1:15" s="3" customFormat="1" x14ac:dyDescent="0.25">
      <c r="A176" s="12" t="s">
        <v>335</v>
      </c>
      <c r="B176" s="12" t="s">
        <v>336</v>
      </c>
      <c r="C176" s="13">
        <v>11636241.609999999</v>
      </c>
      <c r="D176" s="13">
        <v>9521588.2100000009</v>
      </c>
      <c r="E176" s="14">
        <f t="shared" si="10"/>
        <v>0.8182700677010093</v>
      </c>
      <c r="F176" s="13">
        <v>10713945.85</v>
      </c>
      <c r="G176" s="13">
        <v>8770189.8499999996</v>
      </c>
      <c r="H176" s="14">
        <f t="shared" si="11"/>
        <v>0.81857701847541076</v>
      </c>
      <c r="I176" s="15">
        <f t="shared" si="12"/>
        <v>922295.76</v>
      </c>
      <c r="J176" s="13">
        <v>600000</v>
      </c>
      <c r="K176" s="13">
        <v>322295.76</v>
      </c>
      <c r="L176" s="15">
        <f t="shared" si="13"/>
        <v>751398.36</v>
      </c>
      <c r="M176" s="14">
        <f t="shared" si="14"/>
        <v>0.81470434169620376</v>
      </c>
      <c r="N176" s="13">
        <v>474253.36</v>
      </c>
      <c r="O176" s="13">
        <v>277145</v>
      </c>
    </row>
    <row r="177" spans="1:29" s="3" customFormat="1" ht="30" x14ac:dyDescent="0.25">
      <c r="A177" s="12" t="s">
        <v>337</v>
      </c>
      <c r="B177" s="12" t="s">
        <v>338</v>
      </c>
      <c r="C177" s="13">
        <v>19236.79</v>
      </c>
      <c r="D177" s="13">
        <v>12770.59</v>
      </c>
      <c r="E177" s="14">
        <f t="shared" si="10"/>
        <v>0.66386283782273448</v>
      </c>
      <c r="F177" s="13">
        <v>11700</v>
      </c>
      <c r="G177" s="13">
        <v>11661.21</v>
      </c>
      <c r="H177" s="14">
        <f t="shared" si="11"/>
        <v>0.99668461538461528</v>
      </c>
      <c r="I177" s="15">
        <f t="shared" si="12"/>
        <v>7536.79</v>
      </c>
      <c r="J177" s="13">
        <v>7536.79</v>
      </c>
      <c r="K177" s="13">
        <v>0</v>
      </c>
      <c r="L177" s="15">
        <f t="shared" si="13"/>
        <v>1109.3800000000001</v>
      </c>
      <c r="M177" s="14">
        <f t="shared" si="14"/>
        <v>0.14719529136409534</v>
      </c>
      <c r="N177" s="13">
        <v>1109.3800000000001</v>
      </c>
      <c r="O177" s="13">
        <v>0</v>
      </c>
    </row>
    <row r="178" spans="1:29" s="3" customFormat="1" ht="30" x14ac:dyDescent="0.25">
      <c r="A178" s="12" t="s">
        <v>339</v>
      </c>
      <c r="B178" s="12" t="s">
        <v>340</v>
      </c>
      <c r="C178" s="13">
        <v>19236.79</v>
      </c>
      <c r="D178" s="13">
        <v>12770.59</v>
      </c>
      <c r="E178" s="14">
        <f t="shared" si="10"/>
        <v>0.66386283782273448</v>
      </c>
      <c r="F178" s="13">
        <v>11700</v>
      </c>
      <c r="G178" s="13">
        <v>11661.21</v>
      </c>
      <c r="H178" s="14">
        <f t="shared" si="11"/>
        <v>0.99668461538461528</v>
      </c>
      <c r="I178" s="15">
        <f t="shared" si="12"/>
        <v>7536.79</v>
      </c>
      <c r="J178" s="13">
        <v>7536.79</v>
      </c>
      <c r="K178" s="13">
        <v>0</v>
      </c>
      <c r="L178" s="15">
        <f t="shared" si="13"/>
        <v>1109.3800000000001</v>
      </c>
      <c r="M178" s="14">
        <f t="shared" si="14"/>
        <v>0.14719529136409534</v>
      </c>
      <c r="N178" s="13">
        <v>1109.3800000000001</v>
      </c>
      <c r="O178" s="13">
        <v>0</v>
      </c>
    </row>
    <row r="179" spans="1:29" s="3" customFormat="1" ht="60" x14ac:dyDescent="0.25">
      <c r="A179" s="12" t="s">
        <v>341</v>
      </c>
      <c r="B179" s="12" t="s">
        <v>342</v>
      </c>
      <c r="C179" s="13">
        <v>0</v>
      </c>
      <c r="D179" s="13">
        <v>0</v>
      </c>
      <c r="E179" s="14" t="str">
        <f t="shared" si="10"/>
        <v/>
      </c>
      <c r="F179" s="13">
        <v>79688300</v>
      </c>
      <c r="G179" s="13">
        <v>79620694.689999998</v>
      </c>
      <c r="H179" s="14">
        <f t="shared" si="11"/>
        <v>0.99915162815620362</v>
      </c>
      <c r="I179" s="15">
        <f t="shared" si="12"/>
        <v>4971481.5199999996</v>
      </c>
      <c r="J179" s="13">
        <v>819265.99</v>
      </c>
      <c r="K179" s="13">
        <v>4152215.53</v>
      </c>
      <c r="L179" s="15">
        <f t="shared" si="13"/>
        <v>4847748.53</v>
      </c>
      <c r="M179" s="14">
        <f t="shared" si="14"/>
        <v>0.97511144524982574</v>
      </c>
      <c r="N179" s="13">
        <v>819265.99</v>
      </c>
      <c r="O179" s="13">
        <v>4028482.54</v>
      </c>
    </row>
    <row r="180" spans="1:29" s="3" customFormat="1" ht="60" x14ac:dyDescent="0.25">
      <c r="A180" s="12" t="s">
        <v>343</v>
      </c>
      <c r="B180" s="12" t="s">
        <v>344</v>
      </c>
      <c r="C180" s="13">
        <v>0</v>
      </c>
      <c r="D180" s="13">
        <v>0</v>
      </c>
      <c r="E180" s="14" t="str">
        <f t="shared" si="10"/>
        <v/>
      </c>
      <c r="F180" s="13">
        <v>76231200</v>
      </c>
      <c r="G180" s="13">
        <v>76231200</v>
      </c>
      <c r="H180" s="14">
        <f t="shared" si="11"/>
        <v>1</v>
      </c>
      <c r="I180" s="15">
        <f t="shared" si="12"/>
        <v>0</v>
      </c>
      <c r="J180" s="13">
        <v>0</v>
      </c>
      <c r="K180" s="13">
        <v>0</v>
      </c>
      <c r="L180" s="15">
        <f t="shared" si="13"/>
        <v>0</v>
      </c>
      <c r="M180" s="14" t="str">
        <f t="shared" si="14"/>
        <v/>
      </c>
      <c r="N180" s="13">
        <v>0</v>
      </c>
      <c r="O180" s="13">
        <v>0</v>
      </c>
    </row>
    <row r="181" spans="1:29" s="3" customFormat="1" ht="30" x14ac:dyDescent="0.25">
      <c r="A181" s="12" t="s">
        <v>345</v>
      </c>
      <c r="B181" s="12" t="s">
        <v>346</v>
      </c>
      <c r="C181" s="13">
        <v>0</v>
      </c>
      <c r="D181" s="13">
        <v>0</v>
      </c>
      <c r="E181" s="14" t="str">
        <f t="shared" si="10"/>
        <v/>
      </c>
      <c r="F181" s="13">
        <v>3457100</v>
      </c>
      <c r="G181" s="13">
        <v>3389494.69</v>
      </c>
      <c r="H181" s="14">
        <f t="shared" si="11"/>
        <v>0.98044450261780103</v>
      </c>
      <c r="I181" s="15">
        <f t="shared" si="12"/>
        <v>4971481.5199999996</v>
      </c>
      <c r="J181" s="13">
        <v>819265.99</v>
      </c>
      <c r="K181" s="13">
        <v>4152215.53</v>
      </c>
      <c r="L181" s="15">
        <f t="shared" si="13"/>
        <v>4847748.53</v>
      </c>
      <c r="M181" s="14">
        <f t="shared" si="14"/>
        <v>0.97511144524982574</v>
      </c>
      <c r="N181" s="13">
        <v>819265.99</v>
      </c>
      <c r="O181" s="13">
        <v>4028482.54</v>
      </c>
    </row>
    <row r="182" spans="1:29" s="3" customFormat="1" ht="30" x14ac:dyDescent="0.25">
      <c r="A182" s="12" t="s">
        <v>347</v>
      </c>
      <c r="B182" s="12" t="s">
        <v>348</v>
      </c>
      <c r="C182" s="13">
        <v>-70824762.459999993</v>
      </c>
      <c r="D182" s="13">
        <v>23713310.289999999</v>
      </c>
      <c r="E182" s="14">
        <f t="shared" si="10"/>
        <v>-0.33481665827531248</v>
      </c>
      <c r="F182" s="13">
        <v>-42765665.880000003</v>
      </c>
      <c r="G182" s="13">
        <v>17012813.449999999</v>
      </c>
      <c r="H182" s="14">
        <f t="shared" si="11"/>
        <v>-0.39781476799023241</v>
      </c>
      <c r="I182" s="15">
        <f t="shared" si="12"/>
        <v>-28059096.579999998</v>
      </c>
      <c r="J182" s="13">
        <v>-18640447.399999999</v>
      </c>
      <c r="K182" s="13">
        <v>-9418649.1799999997</v>
      </c>
      <c r="L182" s="15">
        <f t="shared" si="13"/>
        <v>6700496.8399999999</v>
      </c>
      <c r="M182" s="14">
        <f t="shared" si="14"/>
        <v>-0.23879945032784802</v>
      </c>
      <c r="N182" s="13">
        <v>5618616.7699999996</v>
      </c>
      <c r="O182" s="13">
        <v>1081880.07</v>
      </c>
    </row>
    <row r="183" spans="1:29" s="3" customFormat="1" ht="15" customHeight="1" x14ac:dyDescent="0.25">
      <c r="A183" s="16" t="s">
        <v>349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8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s="3" customFormat="1" x14ac:dyDescent="0.25">
      <c r="A184" s="12" t="s">
        <v>350</v>
      </c>
      <c r="B184" s="12" t="s">
        <v>351</v>
      </c>
      <c r="C184" s="13">
        <v>70824762.459999993</v>
      </c>
      <c r="D184" s="13">
        <v>-23713310.289999999</v>
      </c>
      <c r="E184" s="14">
        <f t="shared" si="10"/>
        <v>-0.33481665827531248</v>
      </c>
      <c r="F184" s="13">
        <v>42765665.880000003</v>
      </c>
      <c r="G184" s="13">
        <v>-17012813.449999999</v>
      </c>
      <c r="H184" s="14">
        <f t="shared" si="11"/>
        <v>-0.39781476799023241</v>
      </c>
      <c r="I184" s="15">
        <f t="shared" si="12"/>
        <v>28059096.579999998</v>
      </c>
      <c r="J184" s="13">
        <v>18640447.399999999</v>
      </c>
      <c r="K184" s="13">
        <v>9418649.1799999997</v>
      </c>
      <c r="L184" s="15">
        <f t="shared" si="13"/>
        <v>-6700496.8399999999</v>
      </c>
      <c r="M184" s="14">
        <f t="shared" si="14"/>
        <v>-0.23879945032784802</v>
      </c>
      <c r="N184" s="13">
        <v>-5618616.7699999996</v>
      </c>
      <c r="O184" s="13">
        <v>-1081880.07</v>
      </c>
    </row>
    <row r="185" spans="1:29" s="3" customFormat="1" ht="45" x14ac:dyDescent="0.25">
      <c r="A185" s="12" t="s">
        <v>352</v>
      </c>
      <c r="B185" s="12" t="s">
        <v>353</v>
      </c>
      <c r="C185" s="13">
        <v>16790258.190000001</v>
      </c>
      <c r="D185" s="13">
        <v>-4770000</v>
      </c>
      <c r="E185" s="14">
        <f t="shared" si="10"/>
        <v>-0.28409330851391745</v>
      </c>
      <c r="F185" s="13">
        <v>9532998.9299999997</v>
      </c>
      <c r="G185" s="13">
        <v>-4000000</v>
      </c>
      <c r="H185" s="14">
        <f t="shared" si="11"/>
        <v>-0.41959513783350444</v>
      </c>
      <c r="I185" s="15">
        <f t="shared" si="12"/>
        <v>7257259.2600000007</v>
      </c>
      <c r="J185" s="13">
        <v>6267510.1500000004</v>
      </c>
      <c r="K185" s="13">
        <v>989749.11</v>
      </c>
      <c r="L185" s="15">
        <f t="shared" si="13"/>
        <v>-770000</v>
      </c>
      <c r="M185" s="14">
        <f t="shared" si="14"/>
        <v>-0.10610066037519512</v>
      </c>
      <c r="N185" s="13">
        <v>-770000</v>
      </c>
      <c r="O185" s="13">
        <v>0</v>
      </c>
    </row>
    <row r="186" spans="1:29" s="3" customFormat="1" ht="30" x14ac:dyDescent="0.25">
      <c r="A186" s="12" t="s">
        <v>354</v>
      </c>
      <c r="B186" s="12" t="s">
        <v>355</v>
      </c>
      <c r="C186" s="13">
        <v>22235435.829999998</v>
      </c>
      <c r="D186" s="13">
        <v>0</v>
      </c>
      <c r="E186" s="14">
        <f t="shared" si="10"/>
        <v>0</v>
      </c>
      <c r="F186" s="13">
        <v>13532998.93</v>
      </c>
      <c r="G186" s="13">
        <v>0</v>
      </c>
      <c r="H186" s="14">
        <f t="shared" si="11"/>
        <v>0</v>
      </c>
      <c r="I186" s="15">
        <f t="shared" si="12"/>
        <v>8702436.9000000004</v>
      </c>
      <c r="J186" s="13">
        <v>7712687.79</v>
      </c>
      <c r="K186" s="13">
        <v>989749.11</v>
      </c>
      <c r="L186" s="15">
        <f t="shared" si="13"/>
        <v>0</v>
      </c>
      <c r="M186" s="14">
        <f t="shared" si="14"/>
        <v>0</v>
      </c>
      <c r="N186" s="13">
        <v>0</v>
      </c>
      <c r="O186" s="13">
        <v>0</v>
      </c>
    </row>
    <row r="187" spans="1:29" s="3" customFormat="1" ht="45" x14ac:dyDescent="0.25">
      <c r="A187" s="12" t="s">
        <v>356</v>
      </c>
      <c r="B187" s="12" t="s">
        <v>357</v>
      </c>
      <c r="C187" s="13">
        <v>31235435.829999998</v>
      </c>
      <c r="D187" s="13">
        <v>0</v>
      </c>
      <c r="E187" s="14">
        <f t="shared" si="10"/>
        <v>0</v>
      </c>
      <c r="F187" s="13">
        <v>22532998.93</v>
      </c>
      <c r="G187" s="13">
        <v>0</v>
      </c>
      <c r="H187" s="14">
        <f t="shared" si="11"/>
        <v>0</v>
      </c>
      <c r="I187" s="15">
        <f t="shared" si="12"/>
        <v>8702436.9000000004</v>
      </c>
      <c r="J187" s="13">
        <v>7712687.79</v>
      </c>
      <c r="K187" s="13">
        <v>989749.11</v>
      </c>
      <c r="L187" s="15">
        <f t="shared" si="13"/>
        <v>0</v>
      </c>
      <c r="M187" s="14">
        <f t="shared" si="14"/>
        <v>0</v>
      </c>
      <c r="N187" s="13">
        <v>0</v>
      </c>
      <c r="O187" s="13">
        <v>0</v>
      </c>
    </row>
    <row r="188" spans="1:29" s="3" customFormat="1" ht="60" x14ac:dyDescent="0.25">
      <c r="A188" s="12" t="s">
        <v>358</v>
      </c>
      <c r="B188" s="12" t="s">
        <v>359</v>
      </c>
      <c r="C188" s="13">
        <v>-9000000</v>
      </c>
      <c r="D188" s="13">
        <v>0</v>
      </c>
      <c r="E188" s="14">
        <f t="shared" si="10"/>
        <v>0</v>
      </c>
      <c r="F188" s="13">
        <v>-9000000</v>
      </c>
      <c r="G188" s="13">
        <v>0</v>
      </c>
      <c r="H188" s="14">
        <f t="shared" si="11"/>
        <v>0</v>
      </c>
      <c r="I188" s="15">
        <f t="shared" si="12"/>
        <v>0</v>
      </c>
      <c r="J188" s="13">
        <v>0</v>
      </c>
      <c r="K188" s="13">
        <v>0</v>
      </c>
      <c r="L188" s="15">
        <f t="shared" si="13"/>
        <v>0</v>
      </c>
      <c r="M188" s="14" t="str">
        <f t="shared" si="14"/>
        <v/>
      </c>
      <c r="N188" s="13">
        <v>0</v>
      </c>
      <c r="O188" s="13">
        <v>0</v>
      </c>
    </row>
    <row r="189" spans="1:29" s="3" customFormat="1" ht="45" x14ac:dyDescent="0.25">
      <c r="A189" s="12" t="s">
        <v>360</v>
      </c>
      <c r="B189" s="12" t="s">
        <v>361</v>
      </c>
      <c r="C189" s="13">
        <v>-5445177.6399999997</v>
      </c>
      <c r="D189" s="13">
        <v>-4770000</v>
      </c>
      <c r="E189" s="14">
        <f t="shared" si="10"/>
        <v>0.87600447870787923</v>
      </c>
      <c r="F189" s="13">
        <v>-4000000</v>
      </c>
      <c r="G189" s="13">
        <v>-4000000</v>
      </c>
      <c r="H189" s="14">
        <f t="shared" si="11"/>
        <v>1</v>
      </c>
      <c r="I189" s="15">
        <f t="shared" si="12"/>
        <v>-1445177.64</v>
      </c>
      <c r="J189" s="13">
        <v>-1445177.64</v>
      </c>
      <c r="K189" s="13">
        <v>0</v>
      </c>
      <c r="L189" s="15">
        <f t="shared" si="13"/>
        <v>-770000</v>
      </c>
      <c r="M189" s="14">
        <f t="shared" si="14"/>
        <v>0.5328064721510638</v>
      </c>
      <c r="N189" s="13">
        <v>-770000</v>
      </c>
      <c r="O189" s="13">
        <v>0</v>
      </c>
    </row>
    <row r="190" spans="1:29" s="3" customFormat="1" ht="60" x14ac:dyDescent="0.25">
      <c r="A190" s="12" t="s">
        <v>362</v>
      </c>
      <c r="B190" s="12" t="s">
        <v>363</v>
      </c>
      <c r="C190" s="13">
        <v>-5445177.6399999997</v>
      </c>
      <c r="D190" s="13">
        <v>-4770000</v>
      </c>
      <c r="E190" s="14">
        <f t="shared" si="10"/>
        <v>0.87600447870787923</v>
      </c>
      <c r="F190" s="13">
        <v>-4000000</v>
      </c>
      <c r="G190" s="13">
        <v>-4000000</v>
      </c>
      <c r="H190" s="14">
        <f t="shared" si="11"/>
        <v>1</v>
      </c>
      <c r="I190" s="15">
        <f t="shared" si="12"/>
        <v>-1445177.64</v>
      </c>
      <c r="J190" s="13">
        <v>-1445177.64</v>
      </c>
      <c r="K190" s="13">
        <v>0</v>
      </c>
      <c r="L190" s="15">
        <f t="shared" si="13"/>
        <v>-770000</v>
      </c>
      <c r="M190" s="14">
        <f t="shared" si="14"/>
        <v>0.5328064721510638</v>
      </c>
      <c r="N190" s="13">
        <v>-770000</v>
      </c>
      <c r="O190" s="13">
        <v>0</v>
      </c>
    </row>
    <row r="191" spans="1:29" s="3" customFormat="1" ht="75" x14ac:dyDescent="0.25">
      <c r="A191" s="12" t="s">
        <v>364</v>
      </c>
      <c r="B191" s="12" t="s">
        <v>365</v>
      </c>
      <c r="C191" s="13">
        <v>-5445177.6399999997</v>
      </c>
      <c r="D191" s="13">
        <v>-4770000</v>
      </c>
      <c r="E191" s="14">
        <f t="shared" si="10"/>
        <v>0.87600447870787923</v>
      </c>
      <c r="F191" s="13">
        <v>-4000000</v>
      </c>
      <c r="G191" s="13">
        <v>-4000000</v>
      </c>
      <c r="H191" s="14">
        <f t="shared" si="11"/>
        <v>1</v>
      </c>
      <c r="I191" s="15">
        <f t="shared" si="12"/>
        <v>-1445177.64</v>
      </c>
      <c r="J191" s="13">
        <v>-1445177.64</v>
      </c>
      <c r="K191" s="13">
        <v>0</v>
      </c>
      <c r="L191" s="15">
        <f t="shared" si="13"/>
        <v>-770000</v>
      </c>
      <c r="M191" s="14">
        <f t="shared" si="14"/>
        <v>0.5328064721510638</v>
      </c>
      <c r="N191" s="13">
        <v>-770000</v>
      </c>
      <c r="O191" s="13">
        <v>0</v>
      </c>
    </row>
    <row r="192" spans="1:29" s="3" customFormat="1" x14ac:dyDescent="0.25">
      <c r="A192" s="12" t="s">
        <v>366</v>
      </c>
      <c r="B192" s="12" t="s">
        <v>353</v>
      </c>
      <c r="C192" s="13">
        <v>54034504.270000003</v>
      </c>
      <c r="D192" s="13">
        <v>-18943310.289999999</v>
      </c>
      <c r="E192" s="14">
        <f t="shared" si="10"/>
        <v>-0.35057803427498713</v>
      </c>
      <c r="F192" s="13">
        <v>33232666.949999999</v>
      </c>
      <c r="G192" s="13">
        <v>-13012813.449999999</v>
      </c>
      <c r="H192" s="14">
        <f t="shared" si="11"/>
        <v>-0.39156693230724893</v>
      </c>
      <c r="I192" s="15">
        <f t="shared" si="12"/>
        <v>20801837.32</v>
      </c>
      <c r="J192" s="13">
        <v>12372937.25</v>
      </c>
      <c r="K192" s="13">
        <v>8428900.0700000003</v>
      </c>
      <c r="L192" s="15">
        <f t="shared" si="13"/>
        <v>-5930496.8399999999</v>
      </c>
      <c r="M192" s="14">
        <f t="shared" si="14"/>
        <v>-0.28509485718831684</v>
      </c>
      <c r="N192" s="13">
        <v>-4848616.7699999996</v>
      </c>
      <c r="O192" s="13">
        <v>-1081880.07</v>
      </c>
    </row>
    <row r="193" spans="1:15" s="3" customFormat="1" ht="30" x14ac:dyDescent="0.25">
      <c r="A193" s="12" t="s">
        <v>367</v>
      </c>
      <c r="B193" s="12" t="s">
        <v>368</v>
      </c>
      <c r="C193" s="13">
        <v>-1518201915.1800001</v>
      </c>
      <c r="D193" s="13">
        <v>-1471741597.8299999</v>
      </c>
      <c r="E193" s="14">
        <f t="shared" si="10"/>
        <v>0.96939780085543381</v>
      </c>
      <c r="F193" s="13">
        <v>-1178559930.96</v>
      </c>
      <c r="G193" s="13">
        <v>-1170472904.4200001</v>
      </c>
      <c r="H193" s="14">
        <f t="shared" si="11"/>
        <v>0.99313821357102083</v>
      </c>
      <c r="I193" s="15">
        <f t="shared" si="12"/>
        <v>-426211765.74000001</v>
      </c>
      <c r="J193" s="13">
        <v>-354691792.99000001</v>
      </c>
      <c r="K193" s="13">
        <v>-71519972.75</v>
      </c>
      <c r="L193" s="15">
        <f t="shared" si="13"/>
        <v>-387405610.62</v>
      </c>
      <c r="M193" s="14">
        <f t="shared" si="14"/>
        <v>0.90895099985655314</v>
      </c>
      <c r="N193" s="13">
        <v>-320823309.44999999</v>
      </c>
      <c r="O193" s="13">
        <v>-66582301.170000002</v>
      </c>
    </row>
    <row r="194" spans="1:15" s="3" customFormat="1" ht="30" x14ac:dyDescent="0.25">
      <c r="A194" s="12" t="s">
        <v>369</v>
      </c>
      <c r="B194" s="12" t="s">
        <v>370</v>
      </c>
      <c r="C194" s="13">
        <v>-1518201915.1800001</v>
      </c>
      <c r="D194" s="13">
        <v>-1471741597.8299999</v>
      </c>
      <c r="E194" s="14">
        <f t="shared" si="10"/>
        <v>0.96939780085543381</v>
      </c>
      <c r="F194" s="13">
        <v>-1178559930.96</v>
      </c>
      <c r="G194" s="13">
        <v>-1170472904.4200001</v>
      </c>
      <c r="H194" s="14">
        <f t="shared" si="11"/>
        <v>0.99313821357102083</v>
      </c>
      <c r="I194" s="15">
        <f t="shared" si="12"/>
        <v>-426211765.74000001</v>
      </c>
      <c r="J194" s="13">
        <v>-354691792.99000001</v>
      </c>
      <c r="K194" s="13">
        <v>-71519972.75</v>
      </c>
      <c r="L194" s="15">
        <f t="shared" si="13"/>
        <v>-387405610.62</v>
      </c>
      <c r="M194" s="14">
        <f t="shared" si="14"/>
        <v>0.90895099985655314</v>
      </c>
      <c r="N194" s="13">
        <v>-320823309.44999999</v>
      </c>
      <c r="O194" s="13">
        <v>-66582301.170000002</v>
      </c>
    </row>
    <row r="195" spans="1:15" s="3" customFormat="1" ht="30" x14ac:dyDescent="0.25">
      <c r="A195" s="12" t="s">
        <v>371</v>
      </c>
      <c r="B195" s="12" t="s">
        <v>372</v>
      </c>
      <c r="C195" s="13">
        <v>-1518201915.1800001</v>
      </c>
      <c r="D195" s="13">
        <v>-1471741597.8299999</v>
      </c>
      <c r="E195" s="14">
        <f t="shared" si="10"/>
        <v>0.96939780085543381</v>
      </c>
      <c r="F195" s="13">
        <v>-1178559930.96</v>
      </c>
      <c r="G195" s="13">
        <v>-1170472904.4200001</v>
      </c>
      <c r="H195" s="14">
        <f t="shared" si="11"/>
        <v>0.99313821357102083</v>
      </c>
      <c r="I195" s="15">
        <f t="shared" si="12"/>
        <v>-426211765.74000001</v>
      </c>
      <c r="J195" s="13">
        <v>-354691792.99000001</v>
      </c>
      <c r="K195" s="13">
        <v>-71519972.75</v>
      </c>
      <c r="L195" s="15">
        <f t="shared" si="13"/>
        <v>-387405610.62</v>
      </c>
      <c r="M195" s="14">
        <f t="shared" si="14"/>
        <v>0.90895099985655314</v>
      </c>
      <c r="N195" s="13">
        <v>-320823309.44999999</v>
      </c>
      <c r="O195" s="13">
        <v>-66582301.170000002</v>
      </c>
    </row>
    <row r="196" spans="1:15" s="3" customFormat="1" ht="30" x14ac:dyDescent="0.25">
      <c r="A196" s="12" t="s">
        <v>373</v>
      </c>
      <c r="B196" s="12" t="s">
        <v>374</v>
      </c>
      <c r="C196" s="13">
        <v>1572236419.45</v>
      </c>
      <c r="D196" s="13">
        <v>1452798287.54</v>
      </c>
      <c r="E196" s="14">
        <f t="shared" si="10"/>
        <v>0.92403296957605019</v>
      </c>
      <c r="F196" s="13">
        <v>1211792597.9100001</v>
      </c>
      <c r="G196" s="13">
        <v>1157460090.97</v>
      </c>
      <c r="H196" s="14">
        <f t="shared" si="11"/>
        <v>0.95516352630498957</v>
      </c>
      <c r="I196" s="15">
        <f t="shared" si="12"/>
        <v>447013603.06</v>
      </c>
      <c r="J196" s="13">
        <v>367064730.24000001</v>
      </c>
      <c r="K196" s="13">
        <v>79948872.819999993</v>
      </c>
      <c r="L196" s="15">
        <f t="shared" si="13"/>
        <v>381475113.78000003</v>
      </c>
      <c r="M196" s="14">
        <f t="shared" si="14"/>
        <v>0.85338591749476778</v>
      </c>
      <c r="N196" s="13">
        <v>315974692.68000001</v>
      </c>
      <c r="O196" s="13">
        <v>65500421.100000001</v>
      </c>
    </row>
    <row r="197" spans="1:15" s="3" customFormat="1" ht="30" x14ac:dyDescent="0.25">
      <c r="A197" s="12" t="s">
        <v>375</v>
      </c>
      <c r="B197" s="12" t="s">
        <v>376</v>
      </c>
      <c r="C197" s="13">
        <v>1572236419.45</v>
      </c>
      <c r="D197" s="13">
        <v>1452798287.54</v>
      </c>
      <c r="E197" s="14">
        <f t="shared" si="10"/>
        <v>0.92403296957605019</v>
      </c>
      <c r="F197" s="13">
        <v>1211792597.9100001</v>
      </c>
      <c r="G197" s="13">
        <v>1157460090.97</v>
      </c>
      <c r="H197" s="14">
        <f t="shared" si="11"/>
        <v>0.95516352630498957</v>
      </c>
      <c r="I197" s="15">
        <f t="shared" si="12"/>
        <v>447013603.06</v>
      </c>
      <c r="J197" s="13">
        <v>367064730.24000001</v>
      </c>
      <c r="K197" s="13">
        <v>79948872.819999993</v>
      </c>
      <c r="L197" s="15">
        <f t="shared" si="13"/>
        <v>381475113.78000003</v>
      </c>
      <c r="M197" s="14">
        <f t="shared" si="14"/>
        <v>0.85338591749476778</v>
      </c>
      <c r="N197" s="13">
        <v>315974692.68000001</v>
      </c>
      <c r="O197" s="13">
        <v>65500421.100000001</v>
      </c>
    </row>
    <row r="198" spans="1:15" s="3" customFormat="1" ht="30" x14ac:dyDescent="0.25">
      <c r="A198" s="12" t="s">
        <v>377</v>
      </c>
      <c r="B198" s="12" t="s">
        <v>378</v>
      </c>
      <c r="C198" s="13">
        <v>1572236419.45</v>
      </c>
      <c r="D198" s="13">
        <v>1452798287.54</v>
      </c>
      <c r="E198" s="14">
        <f t="shared" si="10"/>
        <v>0.92403296957605019</v>
      </c>
      <c r="F198" s="13">
        <v>1211792597.9100001</v>
      </c>
      <c r="G198" s="13">
        <v>1157460090.97</v>
      </c>
      <c r="H198" s="14">
        <f t="shared" si="11"/>
        <v>0.95516352630498957</v>
      </c>
      <c r="I198" s="15">
        <f t="shared" si="12"/>
        <v>447013603.06</v>
      </c>
      <c r="J198" s="13">
        <v>367064730.24000001</v>
      </c>
      <c r="K198" s="13">
        <v>79948872.819999993</v>
      </c>
      <c r="L198" s="15">
        <f t="shared" si="13"/>
        <v>381475113.78000003</v>
      </c>
      <c r="M198" s="14">
        <f t="shared" si="14"/>
        <v>0.85338591749476778</v>
      </c>
      <c r="N198" s="13">
        <v>315974692.68000001</v>
      </c>
      <c r="O198" s="13">
        <v>65500421.100000001</v>
      </c>
    </row>
    <row r="199" spans="1:15" s="3" customFormat="1" x14ac:dyDescent="0.25"/>
  </sheetData>
  <mergeCells count="4">
    <mergeCell ref="A1:O1"/>
    <mergeCell ref="A15:O15"/>
    <mergeCell ref="A129:O129"/>
    <mergeCell ref="A183:O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1.01.21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Карелина</cp:lastModifiedBy>
  <dcterms:created xsi:type="dcterms:W3CDTF">2021-01-29T02:41:01Z</dcterms:created>
  <dcterms:modified xsi:type="dcterms:W3CDTF">2021-01-29T02:41:19Z</dcterms:modified>
</cp:coreProperties>
</file>