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1год\"/>
    </mc:Choice>
  </mc:AlternateContent>
  <xr:revisionPtr revIDLastSave="0" documentId="13_ncr:1_{CC4480BE-CC1D-457F-B9C6-D7529E6BE3DE}" xr6:coauthVersionLast="47" xr6:coauthVersionMax="47" xr10:uidLastSave="{00000000-0000-0000-0000-000000000000}"/>
  <bookViews>
    <workbookView xWindow="495" yWindow="555" windowWidth="21600" windowHeight="11385" xr2:uid="{00000000-000D-0000-FFFF-FFFF00000000}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5" i="1"/>
  <c r="D4" i="1"/>
  <c r="C4" i="1"/>
  <c r="D18" i="1"/>
  <c r="D12" i="1"/>
  <c r="D9" i="1"/>
  <c r="E14" i="1" l="1"/>
  <c r="E20" i="1"/>
  <c r="C12" i="1"/>
  <c r="C18" i="1"/>
  <c r="E21" i="1" l="1"/>
  <c r="E15" i="1"/>
  <c r="C9" i="1"/>
  <c r="C25" i="1" s="1"/>
  <c r="E10" i="1"/>
  <c r="E11" i="1"/>
  <c r="D25" i="1" l="1"/>
  <c r="E22" i="1"/>
  <c r="E16" i="1"/>
  <c r="E4" i="1"/>
  <c r="E12" i="1"/>
  <c r="E13" i="1"/>
  <c r="E17" i="1"/>
  <c r="E18" i="1"/>
  <c r="E19" i="1"/>
  <c r="E23" i="1"/>
  <c r="E24" i="1"/>
  <c r="E25" i="1" l="1"/>
  <c r="E9" i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<sst xmlns="http://schemas.openxmlformats.org/spreadsheetml/2006/main" count="49" uniqueCount="39">
  <si>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</si>
  <si>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</si>
  <si>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</si>
  <si>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</si>
  <si>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</si>
  <si>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</si>
  <si>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</si>
  <si>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</si>
  <si>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</si>
  <si>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</si>
  <si>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</si>
  <si>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</si>
  <si>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</si>
  <si>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</si>
  <si>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</si>
  <si>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</si>
  <si>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</si>
  <si>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</si>
  <si>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</si>
  <si>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</si>
  <si>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</si>
  <si>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</si>
  <si>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</si>
  <si>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</si>
  <si>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</si>
  <si>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</si>
  <si>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</si>
  <si>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</si>
  <si>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</si>
  <si>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</si>
  <si>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</si>
  <si>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</si>
  <si>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</si>
  <si>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</si>
  <si>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</si>
  <si>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1.4</t>
  </si>
  <si>
    <t>3.5</t>
  </si>
  <si>
    <t>4.6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</si>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</sst>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/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4" fontId="2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5"/>
  <sheetViews>
    <sheetView showGridLines="0" tabSelected="1" view="pageBreakPreview" zoomScale="115" zoomScaleNormal="100" zoomScaleSheetLayoutView="115" workbookViewId="0">
      <selection activeCell="E6" sqref="E6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9" customWidth="1"/>
    <col min="4" max="4" width="20.85546875" style="19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3" t="s">
        <v>38</v>
      </c>
      <c r="B1" s="23"/>
      <c r="C1" s="23"/>
      <c r="D1" s="23"/>
      <c r="E1" s="23"/>
    </row>
    <row r="2" spans="1:6" x14ac:dyDescent="0.25">
      <c r="B2" s="3" t="s">
        <v>1</v>
      </c>
      <c r="C2" s="18"/>
      <c r="D2" s="18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20">
        <f>+SUM(C5:C8)</f>
        <v>306306087.26999998</v>
      </c>
      <c r="D4" s="20">
        <f>+SUM(D5:D8)</f>
        <v>205488779.19</v>
      </c>
      <c r="E4" s="12">
        <f t="shared" ref="E4:E24" si="0">D4/C4</f>
        <v>0.67086090590445091</v>
      </c>
    </row>
    <row r="5" spans="1:6" ht="31.5" outlineLevel="1" x14ac:dyDescent="0.25">
      <c r="A5" s="13" t="s">
        <v>29</v>
      </c>
      <c r="B5" s="5" t="s">
        <v>30</v>
      </c>
      <c r="C5" s="24">
        <v>97129547.939999998</v>
      </c>
      <c r="D5" s="24">
        <v>95670301.120000005</v>
      </c>
      <c r="E5" s="14">
        <f>+D5/C5</f>
        <v>0.98497628321196951</v>
      </c>
    </row>
    <row r="6" spans="1:6" ht="31.5" outlineLevel="1" x14ac:dyDescent="0.25">
      <c r="A6" s="13" t="s">
        <v>24</v>
      </c>
      <c r="B6" s="5" t="s">
        <v>28</v>
      </c>
      <c r="C6" s="24">
        <v>25000</v>
      </c>
      <c r="D6" s="24">
        <v>25000</v>
      </c>
      <c r="E6" s="14">
        <f t="shared" ref="E6:E8" si="1">+D6/C6</f>
        <v>1</v>
      </c>
    </row>
    <row r="7" spans="1:6" ht="47.25" outlineLevel="1" x14ac:dyDescent="0.25">
      <c r="A7" s="13" t="s">
        <v>7</v>
      </c>
      <c r="B7" s="5" t="s">
        <v>26</v>
      </c>
      <c r="C7" s="24">
        <v>26402030.039999999</v>
      </c>
      <c r="D7" s="24">
        <v>5796629.5</v>
      </c>
      <c r="E7" s="14">
        <f t="shared" si="1"/>
        <v>0.21955241665954867</v>
      </c>
    </row>
    <row r="8" spans="1:6" ht="31.5" outlineLevel="1" x14ac:dyDescent="0.25">
      <c r="A8" s="13" t="s">
        <v>35</v>
      </c>
      <c r="B8" s="5" t="s">
        <v>31</v>
      </c>
      <c r="C8" s="24">
        <v>182749509.28999999</v>
      </c>
      <c r="D8" s="24">
        <v>103996848.56999999</v>
      </c>
      <c r="E8" s="14">
        <f t="shared" si="1"/>
        <v>0.56906773087401485</v>
      </c>
    </row>
    <row r="9" spans="1:6" ht="31.5" x14ac:dyDescent="0.25">
      <c r="A9" s="10" t="s">
        <v>8</v>
      </c>
      <c r="B9" s="11" t="s">
        <v>0</v>
      </c>
      <c r="C9" s="21">
        <f>+C10+C11</f>
        <v>251635909.80000001</v>
      </c>
      <c r="D9" s="21">
        <f>+D10+D11</f>
        <v>250947747.43000001</v>
      </c>
      <c r="E9" s="12">
        <f t="shared" si="0"/>
        <v>0.99726524576501441</v>
      </c>
    </row>
    <row r="10" spans="1:6" ht="31.5" outlineLevel="1" x14ac:dyDescent="0.25">
      <c r="A10" s="13" t="s">
        <v>9</v>
      </c>
      <c r="B10" s="5" t="s">
        <v>30</v>
      </c>
      <c r="C10" s="24">
        <v>747180</v>
      </c>
      <c r="D10" s="24">
        <v>747180</v>
      </c>
      <c r="E10" s="14">
        <f t="shared" si="0"/>
        <v>1</v>
      </c>
    </row>
    <row r="11" spans="1:6" ht="31.5" outlineLevel="1" x14ac:dyDescent="0.25">
      <c r="A11" s="13" t="s">
        <v>10</v>
      </c>
      <c r="B11" s="5" t="s">
        <v>28</v>
      </c>
      <c r="C11" s="24">
        <v>250888729.80000001</v>
      </c>
      <c r="D11" s="24">
        <v>250200567.43000001</v>
      </c>
      <c r="E11" s="14">
        <f t="shared" si="0"/>
        <v>0.99725710130324074</v>
      </c>
    </row>
    <row r="12" spans="1:6" ht="31.5" x14ac:dyDescent="0.25">
      <c r="A12" s="10" t="s">
        <v>11</v>
      </c>
      <c r="B12" s="11" t="s">
        <v>23</v>
      </c>
      <c r="C12" s="21">
        <f>+SUM(C13:C17)</f>
        <v>968019457.24000001</v>
      </c>
      <c r="D12" s="21">
        <f>+SUM(D13:D17)</f>
        <v>956957898.67999995</v>
      </c>
      <c r="E12" s="12">
        <f t="shared" si="0"/>
        <v>0.98857299977054325</v>
      </c>
    </row>
    <row r="13" spans="1:6" ht="31.5" outlineLevel="1" x14ac:dyDescent="0.25">
      <c r="A13" s="13" t="s">
        <v>12</v>
      </c>
      <c r="B13" s="5" t="s">
        <v>30</v>
      </c>
      <c r="C13" s="24">
        <v>1531719</v>
      </c>
      <c r="D13" s="24">
        <v>1531719</v>
      </c>
      <c r="E13" s="14">
        <f>D13/C13</f>
        <v>1</v>
      </c>
    </row>
    <row r="14" spans="1:6" ht="31.5" outlineLevel="1" x14ac:dyDescent="0.25">
      <c r="A14" s="13" t="s">
        <v>13</v>
      </c>
      <c r="B14" s="5" t="s">
        <v>28</v>
      </c>
      <c r="C14" s="24">
        <v>40000</v>
      </c>
      <c r="D14" s="24">
        <v>40000</v>
      </c>
      <c r="E14" s="14">
        <f>D14/C14</f>
        <v>1</v>
      </c>
    </row>
    <row r="15" spans="1:6" ht="47.25" outlineLevel="1" x14ac:dyDescent="0.25">
      <c r="A15" s="13" t="s">
        <v>14</v>
      </c>
      <c r="B15" s="5" t="s">
        <v>26</v>
      </c>
      <c r="C15" s="24">
        <v>135000</v>
      </c>
      <c r="D15" s="24">
        <v>135000</v>
      </c>
      <c r="E15" s="14">
        <f>D15/C15</f>
        <v>1</v>
      </c>
    </row>
    <row r="16" spans="1:6" ht="31.5" outlineLevel="1" x14ac:dyDescent="0.25">
      <c r="A16" s="13" t="s">
        <v>15</v>
      </c>
      <c r="B16" s="5" t="s">
        <v>31</v>
      </c>
      <c r="C16" s="24">
        <v>4000</v>
      </c>
      <c r="D16" s="24">
        <v>4000</v>
      </c>
      <c r="E16" s="14">
        <f>D16/C16</f>
        <v>1</v>
      </c>
    </row>
    <row r="17" spans="1:5" ht="31.5" outlineLevel="1" x14ac:dyDescent="0.25">
      <c r="A17" s="13" t="s">
        <v>36</v>
      </c>
      <c r="B17" s="5" t="s">
        <v>27</v>
      </c>
      <c r="C17" s="24">
        <v>966308738.24000001</v>
      </c>
      <c r="D17" s="24">
        <v>955247179.67999995</v>
      </c>
      <c r="E17" s="14">
        <f>D17/C17</f>
        <v>0.98855276981128493</v>
      </c>
    </row>
    <row r="18" spans="1:5" ht="31.5" x14ac:dyDescent="0.25">
      <c r="A18" s="10" t="s">
        <v>16</v>
      </c>
      <c r="B18" s="11" t="s">
        <v>22</v>
      </c>
      <c r="C18" s="21">
        <f>+SUM(C19:C24)</f>
        <v>115753569.17999999</v>
      </c>
      <c r="D18" s="21">
        <f>+SUM(D19:D24)</f>
        <v>110047614.07999998</v>
      </c>
      <c r="E18" s="12">
        <f t="shared" si="0"/>
        <v>0.95070601156905066</v>
      </c>
    </row>
    <row r="19" spans="1:5" ht="31.5" outlineLevel="1" x14ac:dyDescent="0.25">
      <c r="A19" s="13" t="s">
        <v>17</v>
      </c>
      <c r="B19" s="5" t="s">
        <v>30</v>
      </c>
      <c r="C19" s="24">
        <v>298872</v>
      </c>
      <c r="D19" s="24">
        <v>298872</v>
      </c>
      <c r="E19" s="14">
        <f t="shared" si="0"/>
        <v>1</v>
      </c>
    </row>
    <row r="20" spans="1:5" ht="31.5" outlineLevel="1" x14ac:dyDescent="0.25">
      <c r="A20" s="13" t="s">
        <v>18</v>
      </c>
      <c r="B20" s="5" t="s">
        <v>28</v>
      </c>
      <c r="C20" s="24">
        <v>35000</v>
      </c>
      <c r="D20" s="24">
        <v>35000</v>
      </c>
      <c r="E20" s="14">
        <f t="shared" si="0"/>
        <v>1</v>
      </c>
    </row>
    <row r="21" spans="1:5" ht="45.75" customHeight="1" outlineLevel="1" x14ac:dyDescent="0.25">
      <c r="A21" s="13" t="s">
        <v>19</v>
      </c>
      <c r="B21" s="5" t="s">
        <v>26</v>
      </c>
      <c r="C21" s="24">
        <v>34636.019999999997</v>
      </c>
      <c r="D21" s="24">
        <v>34636.019999999997</v>
      </c>
      <c r="E21" s="14">
        <f t="shared" si="0"/>
        <v>1</v>
      </c>
    </row>
    <row r="22" spans="1:5" ht="31.5" outlineLevel="1" x14ac:dyDescent="0.25">
      <c r="A22" s="13" t="s">
        <v>25</v>
      </c>
      <c r="B22" s="5" t="s">
        <v>31</v>
      </c>
      <c r="C22" s="24">
        <v>130500</v>
      </c>
      <c r="D22" s="24">
        <v>130500</v>
      </c>
      <c r="E22" s="14">
        <f t="shared" si="0"/>
        <v>1</v>
      </c>
    </row>
    <row r="23" spans="1:5" ht="31.5" outlineLevel="1" x14ac:dyDescent="0.25">
      <c r="A23" s="13" t="s">
        <v>20</v>
      </c>
      <c r="B23" s="5" t="s">
        <v>32</v>
      </c>
      <c r="C23" s="24">
        <v>107113969.31999999</v>
      </c>
      <c r="D23" s="24">
        <v>102321215.73999999</v>
      </c>
      <c r="E23" s="14">
        <f t="shared" si="0"/>
        <v>0.95525556927423927</v>
      </c>
    </row>
    <row r="24" spans="1:5" ht="63" outlineLevel="1" x14ac:dyDescent="0.25">
      <c r="A24" s="13" t="s">
        <v>37</v>
      </c>
      <c r="B24" s="5" t="s">
        <v>33</v>
      </c>
      <c r="C24" s="24">
        <v>8140591.8399999999</v>
      </c>
      <c r="D24" s="24">
        <v>7227390.3200000003</v>
      </c>
      <c r="E24" s="14">
        <f t="shared" si="0"/>
        <v>0.88782123733155993</v>
      </c>
    </row>
    <row r="25" spans="1:5" x14ac:dyDescent="0.25">
      <c r="A25" s="15"/>
      <c r="B25" s="16" t="s">
        <v>21</v>
      </c>
      <c r="C25" s="22">
        <f>C4+C9+C12+C18</f>
        <v>1641715023.49</v>
      </c>
      <c r="D25" s="22">
        <f>D4+D9+D12+D18</f>
        <v>1523442039.3799999</v>
      </c>
      <c r="E25" s="17">
        <f>D25/C25</f>
        <v>0.92795766474831154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2022-02-01T00:35:36Z</cp:lastPrinted>
  <dcterms:created xsi:type="dcterms:W3CDTF">2017-06-23T05:02:34Z</dcterms:created>
  <dcterms:modified xsi:type="dcterms:W3CDTF">2022-02-01T00:35:38Z</dcterms:modified>
</cp:coreProperties>
</file>