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B5B67BB3-1D02-4B22-B98A-B97347C108B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расчет!$A$11:$N$14</definedName>
    <definedName name="_xlnm.Print_Area" localSheetId="0">расчет!$A$3:$N$20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4" i="1" l="1"/>
  <c r="N13" i="1"/>
  <c r="J14" i="1"/>
  <c r="J13" i="1"/>
  <c r="H15" i="1" l="1"/>
  <c r="H16" i="1" s="1"/>
  <c r="L14" i="1"/>
  <c r="L13" i="1" l="1"/>
  <c r="N16" i="1" l="1"/>
  <c r="L16" i="1"/>
</calcChain>
</file>

<file path=xl/sharedStrings.xml><?xml version="1.0" encoding="utf-8"?>
<sst xmlns="http://schemas.openxmlformats.org/spreadsheetml/2006/main" count="57" uniqueCount="51">
  <si>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</si>
  <si>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</si>
  <si>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</si>
  <si>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</si>
  <si>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</si>
  <si>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</si>
  <si>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</si>
  <si>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</si>
  <si>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</si>
  <si>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</si>
  <si>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</si>
  <si>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</si>
  <si>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</si>
  <si>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</si>
  <si>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</si>
  <si>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</si>
  <si>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</si>
  <si>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</si>
  <si>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</si>
  <si>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</si>
  <si>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</si>
  <si>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</si>
  <si>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</si>
  <si>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</si>
  <si>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</si>
  <si>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</si>
  <si>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</si>
  <si>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</si>
  <si>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</si>
  <si>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</si>
  <si>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</si>
  <si>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 xml:space="preserve">ОТДЕЛЕНИЕ ИРКУТСК БАНКА РОССИИ / УФК ПО ИРКУТСКОЙ ОБЛАСТИ г. Иркутск 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</si>
  <si>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</si>
  <si>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</si>
  <si>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</si>
  <si>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</si>
  <si>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05343009900</t>
  </si>
  <si>
    <t>012520101</t>
  </si>
  <si>
    <t>03100643000000013400</t>
  </si>
  <si>
    <t>Сельское
поселение/
Городское поселение</t>
  </si>
  <si>
    <t>91311105410100000120</t>
  </si>
  <si>
    <t>сельскохозяйственного назначения</t>
  </si>
  <si>
    <t>25648402</t>
  </si>
  <si>
    <t>ИТОГО:</t>
  </si>
  <si>
    <t>Расчет размера платы за публичный сервитут,
установленный в отношении земельных участков и (или) земель
(находящихся в государственной или муниципальной собственности и не обремененных правами третьих лиц)
(постановление администрации Черемховского районного муниципального образования Иркутской области от ________.2025 № ______-п)</t>
  </si>
  <si>
    <t>38:20:110701:480</t>
  </si>
  <si>
    <t>Булайское</t>
  </si>
  <si>
    <t>38:20:110701</t>
  </si>
  <si>
    <t>158 975 </t>
  </si>
  <si>
    <t>10 лет</t>
  </si>
  <si>
    <r>
      <t>П</t>
    </r>
    <r>
      <rPr>
        <sz val="12"/>
        <color rgb="FF000000"/>
        <rFont val="Times New Roman"/>
        <family val="1"/>
        <charset val="204"/>
      </rPr>
      <t>риложение № 1
к постановлению администрации Черемховского районного 
                                                 муниципального образования  15.04.2025 № 307-п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</si>
</sst>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0\ _₽"/>
    <numFmt numFmtId="166" formatCode="#,##0.0000\ _₽"/>
  </numFmts>
  <fonts count="29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164" fontId="25" fillId="0" borderId="1" xfId="1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8"/>
  <sheetViews>
    <sheetView tabSelected="1" zoomScale="70" zoomScaleNormal="70" zoomScaleSheetLayoutView="70" zoomScalePageLayoutView="50" workbookViewId="0">
      <selection activeCell="L5" sqref="L5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customWidth="1"/>
    <col min="8" max="8" width="22.140625" style="21" customWidth="1"/>
    <col min="9" max="9" width="15.710937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ht="79.5" customHeight="1" x14ac:dyDescent="0.25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7" s="2" customFormat="1" ht="63.75" customHeight="1" x14ac:dyDescent="0.25">
      <c r="A2" s="64" t="s">
        <v>50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1"/>
    </row>
    <row r="3" spans="1:17" s="2" customFormat="1" ht="99" customHeight="1" x14ac:dyDescent="0.25">
      <c r="A3" s="78" t="s">
        <v>44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1"/>
    </row>
    <row r="4" spans="1:17" s="33" customFormat="1" ht="24.95" customHeight="1" x14ac:dyDescent="0.25">
      <c r="A4" s="79" t="s">
        <v>0</v>
      </c>
      <c r="B4" s="79"/>
      <c r="C4" s="79"/>
      <c r="D4" s="79"/>
      <c r="E4" s="79"/>
      <c r="F4" s="34"/>
      <c r="G4" s="34"/>
      <c r="H4" s="7"/>
      <c r="I4" s="7"/>
      <c r="J4" s="7"/>
      <c r="K4" s="30"/>
      <c r="L4" s="30"/>
      <c r="M4" s="31"/>
      <c r="N4" s="32"/>
    </row>
    <row r="5" spans="1:17" s="33" customFormat="1" ht="42.75" customHeight="1" x14ac:dyDescent="0.25">
      <c r="A5" s="62" t="s">
        <v>1</v>
      </c>
      <c r="B5" s="62"/>
      <c r="C5" s="62" t="s">
        <v>34</v>
      </c>
      <c r="D5" s="62"/>
      <c r="E5" s="62"/>
      <c r="F5" s="62"/>
      <c r="G5" s="62"/>
      <c r="H5" s="30"/>
      <c r="I5" s="7"/>
      <c r="J5" s="7"/>
      <c r="K5" s="30"/>
      <c r="L5" s="30"/>
      <c r="M5" s="31"/>
      <c r="N5" s="32"/>
    </row>
    <row r="6" spans="1:17" s="38" customFormat="1" ht="20.100000000000001" customHeight="1" x14ac:dyDescent="0.25">
      <c r="A6" s="34" t="s">
        <v>2</v>
      </c>
      <c r="B6" s="61" t="s">
        <v>32</v>
      </c>
      <c r="C6" s="61"/>
      <c r="D6" s="34" t="s">
        <v>3</v>
      </c>
      <c r="E6" s="61" t="s">
        <v>33</v>
      </c>
      <c r="F6" s="61"/>
      <c r="G6" s="34"/>
      <c r="H6" s="39" t="s">
        <v>26</v>
      </c>
      <c r="I6" s="51" t="s">
        <v>36</v>
      </c>
      <c r="J6" s="51"/>
      <c r="K6" s="35"/>
      <c r="L6" s="35"/>
      <c r="M6" s="36"/>
      <c r="N6" s="37"/>
    </row>
    <row r="7" spans="1:17" s="38" customFormat="1" ht="20.100000000000001" customHeight="1" x14ac:dyDescent="0.25">
      <c r="A7" s="34" t="s">
        <v>4</v>
      </c>
      <c r="B7" s="63" t="s">
        <v>31</v>
      </c>
      <c r="C7" s="63"/>
      <c r="D7" s="63"/>
      <c r="E7" s="63"/>
      <c r="F7" s="63"/>
      <c r="G7" s="63"/>
      <c r="H7" s="34" t="s">
        <v>5</v>
      </c>
      <c r="I7" s="61" t="s">
        <v>37</v>
      </c>
      <c r="J7" s="61"/>
      <c r="K7" s="35"/>
      <c r="L7" s="35"/>
      <c r="M7" s="36"/>
      <c r="N7" s="37"/>
    </row>
    <row r="8" spans="1:17" s="38" customFormat="1" ht="20.100000000000001" customHeight="1" x14ac:dyDescent="0.25">
      <c r="A8" s="39" t="s">
        <v>21</v>
      </c>
      <c r="B8" s="61" t="s">
        <v>35</v>
      </c>
      <c r="C8" s="61"/>
      <c r="D8" s="39"/>
      <c r="E8" s="34"/>
      <c r="F8" s="34"/>
      <c r="G8" s="34"/>
      <c r="H8" s="34" t="s">
        <v>6</v>
      </c>
      <c r="I8" s="41" t="s">
        <v>42</v>
      </c>
      <c r="J8" s="41"/>
      <c r="K8" s="35"/>
      <c r="L8" s="35"/>
      <c r="M8" s="36"/>
      <c r="N8" s="37"/>
    </row>
    <row r="9" spans="1:17" s="38" customFormat="1" ht="20.25" x14ac:dyDescent="0.25">
      <c r="A9" s="39" t="s">
        <v>22</v>
      </c>
      <c r="B9" s="61" t="s">
        <v>38</v>
      </c>
      <c r="C9" s="61"/>
      <c r="D9" s="39"/>
      <c r="E9" s="39"/>
      <c r="F9" s="39"/>
      <c r="G9" s="34"/>
      <c r="H9" s="34" t="s">
        <v>7</v>
      </c>
      <c r="I9" s="61" t="s">
        <v>40</v>
      </c>
      <c r="J9" s="61"/>
      <c r="K9" s="35"/>
      <c r="L9" s="35"/>
      <c r="M9" s="36"/>
      <c r="N9" s="37"/>
      <c r="P9" s="40"/>
    </row>
    <row r="10" spans="1:17" s="6" customFormat="1" ht="20.25" x14ac:dyDescent="0.25">
      <c r="A10" s="5"/>
      <c r="B10" s="5"/>
      <c r="C10" s="5"/>
      <c r="D10" s="5"/>
      <c r="E10" s="5"/>
      <c r="F10" s="5"/>
      <c r="G10" s="3"/>
      <c r="H10" s="3"/>
      <c r="I10" s="3"/>
      <c r="J10" s="3"/>
      <c r="K10" s="3"/>
      <c r="L10" s="3"/>
      <c r="M10" s="4"/>
      <c r="N10" s="5"/>
    </row>
    <row r="11" spans="1:17" s="8" customFormat="1" ht="177.75" customHeight="1" x14ac:dyDescent="0.25">
      <c r="A11" s="48" t="s">
        <v>8</v>
      </c>
      <c r="B11" s="48" t="s">
        <v>9</v>
      </c>
      <c r="C11" s="48" t="s">
        <v>10</v>
      </c>
      <c r="D11" s="48" t="s">
        <v>39</v>
      </c>
      <c r="E11" s="48" t="s">
        <v>11</v>
      </c>
      <c r="F11" s="48" t="s">
        <v>12</v>
      </c>
      <c r="G11" s="48" t="s">
        <v>13</v>
      </c>
      <c r="H11" s="49" t="s">
        <v>14</v>
      </c>
      <c r="I11" s="49" t="s">
        <v>15</v>
      </c>
      <c r="J11" s="49" t="s">
        <v>16</v>
      </c>
      <c r="K11" s="49" t="s">
        <v>19</v>
      </c>
      <c r="L11" s="49" t="s">
        <v>17</v>
      </c>
      <c r="M11" s="50" t="s">
        <v>20</v>
      </c>
      <c r="N11" s="49" t="s">
        <v>18</v>
      </c>
    </row>
    <row r="12" spans="1:17" s="11" customFormat="1" ht="15.75" x14ac:dyDescent="0.25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10</v>
      </c>
      <c r="I12" s="9">
        <v>11</v>
      </c>
      <c r="J12" s="9">
        <v>12</v>
      </c>
      <c r="K12" s="9">
        <v>13</v>
      </c>
      <c r="L12" s="9">
        <v>14</v>
      </c>
      <c r="M12" s="9">
        <v>15</v>
      </c>
      <c r="N12" s="9">
        <v>16</v>
      </c>
      <c r="O12" s="10"/>
      <c r="P12" s="10"/>
      <c r="Q12" s="10"/>
    </row>
    <row r="13" spans="1:17" s="45" customFormat="1" ht="56.25" x14ac:dyDescent="0.25">
      <c r="A13" s="55" t="s">
        <v>45</v>
      </c>
      <c r="B13" s="46" t="s">
        <v>27</v>
      </c>
      <c r="C13" s="46" t="s">
        <v>28</v>
      </c>
      <c r="D13" s="46" t="s">
        <v>46</v>
      </c>
      <c r="E13" s="46" t="s">
        <v>23</v>
      </c>
      <c r="F13" s="47" t="s">
        <v>41</v>
      </c>
      <c r="G13" s="58" t="s">
        <v>48</v>
      </c>
      <c r="H13" s="57">
        <v>6633</v>
      </c>
      <c r="I13" s="52">
        <v>2.12</v>
      </c>
      <c r="J13" s="52">
        <f>H13*I13</f>
        <v>14061.960000000001</v>
      </c>
      <c r="K13" s="54">
        <v>1E-4</v>
      </c>
      <c r="L13" s="53">
        <f>ROUND(J13*K13,2)</f>
        <v>1.41</v>
      </c>
      <c r="M13" s="47" t="s">
        <v>49</v>
      </c>
      <c r="N13" s="53">
        <f>L13*10</f>
        <v>14.1</v>
      </c>
      <c r="O13" s="43"/>
      <c r="P13" s="44"/>
      <c r="Q13" s="44"/>
    </row>
    <row r="14" spans="1:17" s="45" customFormat="1" ht="56.25" x14ac:dyDescent="0.25">
      <c r="A14" s="55" t="s">
        <v>47</v>
      </c>
      <c r="B14" s="46" t="s">
        <v>27</v>
      </c>
      <c r="C14" s="46" t="s">
        <v>28</v>
      </c>
      <c r="D14" s="46" t="s">
        <v>46</v>
      </c>
      <c r="E14" s="46" t="s">
        <v>23</v>
      </c>
      <c r="F14" s="47" t="s">
        <v>41</v>
      </c>
      <c r="H14" s="57">
        <v>3862</v>
      </c>
      <c r="I14" s="58">
        <v>2.12</v>
      </c>
      <c r="J14" s="52">
        <f>H14*I14</f>
        <v>8187.4400000000005</v>
      </c>
      <c r="K14" s="54">
        <v>1E-4</v>
      </c>
      <c r="L14" s="53">
        <f t="shared" ref="L14" si="0">ROUND(J14*K14,2)</f>
        <v>0.82</v>
      </c>
      <c r="M14" s="47" t="s">
        <v>49</v>
      </c>
      <c r="N14" s="53">
        <f>L14*10</f>
        <v>8.1999999999999993</v>
      </c>
      <c r="O14" s="43"/>
      <c r="P14" s="44"/>
      <c r="Q14" s="44"/>
    </row>
    <row r="15" spans="1:17" s="2" customFormat="1" ht="28.5" hidden="1" customHeight="1" x14ac:dyDescent="0.25">
      <c r="A15" s="12"/>
      <c r="B15" s="12"/>
      <c r="C15" s="12"/>
      <c r="D15" s="12"/>
      <c r="E15" s="12"/>
      <c r="F15" s="12"/>
      <c r="G15" s="13"/>
      <c r="H15" s="13">
        <f>SUM(H13:H14)</f>
        <v>10495</v>
      </c>
      <c r="I15" s="13"/>
      <c r="J15" s="13"/>
      <c r="K15" s="13"/>
      <c r="L15" s="13"/>
      <c r="M15" s="14"/>
      <c r="N15" s="12"/>
      <c r="O15" s="1"/>
    </row>
    <row r="16" spans="1:17" s="42" customFormat="1" ht="24.75" customHeight="1" x14ac:dyDescent="0.25">
      <c r="A16" s="59" t="s">
        <v>43</v>
      </c>
      <c r="B16" s="59"/>
      <c r="C16" s="59"/>
      <c r="D16" s="59"/>
      <c r="E16" s="59"/>
      <c r="F16" s="59"/>
      <c r="G16" s="59"/>
      <c r="H16" s="56">
        <f>SUM(H15)</f>
        <v>10495</v>
      </c>
      <c r="I16" s="59"/>
      <c r="J16" s="59"/>
      <c r="K16" s="59"/>
      <c r="L16" s="56">
        <f>SUM(L13:L15)</f>
        <v>2.23</v>
      </c>
      <c r="M16" s="56"/>
      <c r="N16" s="56">
        <f>SUM(N13:N15)</f>
        <v>22.299999999999997</v>
      </c>
    </row>
    <row r="17" spans="1:15" s="2" customFormat="1" ht="57.75" customHeight="1" x14ac:dyDescent="0.25">
      <c r="A17" s="74" t="s">
        <v>30</v>
      </c>
      <c r="B17" s="74"/>
      <c r="C17" s="74"/>
      <c r="D17" s="74"/>
      <c r="E17" s="60"/>
      <c r="F17" s="13"/>
      <c r="G17" s="13"/>
      <c r="H17" s="77"/>
      <c r="I17" s="77"/>
      <c r="J17" s="77"/>
      <c r="K17" s="77"/>
      <c r="L17" s="76"/>
      <c r="M17" s="76"/>
      <c r="N17" s="76"/>
      <c r="O17" s="1"/>
    </row>
    <row r="18" spans="1:15" s="2" customFormat="1" ht="23.25" customHeight="1" x14ac:dyDescent="0.25">
      <c r="A18" s="75" t="s">
        <v>29</v>
      </c>
      <c r="B18" s="75"/>
      <c r="C18" s="75"/>
      <c r="D18" s="75"/>
      <c r="E18" s="75"/>
      <c r="F18" s="13"/>
      <c r="G18" s="13"/>
      <c r="H18" s="13"/>
      <c r="I18" s="13"/>
      <c r="J18" s="12"/>
      <c r="K18" s="24"/>
      <c r="O18" s="1"/>
    </row>
    <row r="19" spans="1:15" s="2" customFormat="1" ht="20.25" x14ac:dyDescent="0.25">
      <c r="A19" s="68" t="s">
        <v>24</v>
      </c>
      <c r="B19" s="68"/>
      <c r="C19" s="68"/>
      <c r="D19" s="68"/>
      <c r="E19" s="17"/>
      <c r="G19" s="28"/>
      <c r="H19" s="18"/>
      <c r="I19" s="18"/>
      <c r="J19" s="18"/>
      <c r="K19" s="23"/>
      <c r="L19" s="26"/>
    </row>
    <row r="20" spans="1:15" s="2" customFormat="1" ht="20.25" x14ac:dyDescent="0.25">
      <c r="A20" s="16"/>
      <c r="B20" s="68" t="s">
        <v>25</v>
      </c>
      <c r="C20" s="68"/>
      <c r="D20" s="68"/>
      <c r="G20" s="28"/>
      <c r="H20" s="18"/>
      <c r="I20" s="18"/>
      <c r="J20" s="18"/>
      <c r="K20" s="23"/>
      <c r="L20" s="26"/>
      <c r="M20" s="29"/>
      <c r="N20" s="29"/>
      <c r="O20" s="29"/>
    </row>
    <row r="21" spans="1:15" s="2" customFormat="1" ht="43.5" customHeight="1" x14ac:dyDescent="0.25">
      <c r="A21" s="67"/>
      <c r="B21" s="67"/>
      <c r="C21" s="67"/>
      <c r="D21" s="67"/>
      <c r="E21" s="67"/>
      <c r="G21" s="28"/>
      <c r="H21" s="73"/>
      <c r="I21" s="73"/>
      <c r="J21" s="73"/>
      <c r="K21" s="73"/>
      <c r="L21" s="70"/>
      <c r="M21" s="71"/>
      <c r="N21" s="71"/>
      <c r="O21" s="1"/>
    </row>
    <row r="22" spans="1:15" s="2" customFormat="1" ht="15.75" customHeight="1" x14ac:dyDescent="0.25">
      <c r="E22" s="19"/>
      <c r="G22" s="28"/>
      <c r="H22" s="18"/>
      <c r="I22" s="18"/>
      <c r="J22" s="18"/>
      <c r="K22" s="25"/>
      <c r="O22" s="1"/>
    </row>
    <row r="23" spans="1:15" s="2" customFormat="1" ht="20.25" x14ac:dyDescent="0.25">
      <c r="A23" s="20"/>
      <c r="B23" s="69"/>
      <c r="C23" s="69"/>
      <c r="D23" s="69"/>
      <c r="E23" s="19"/>
      <c r="H23" s="18"/>
      <c r="I23" s="18"/>
      <c r="J23" s="18"/>
      <c r="K23" s="23"/>
      <c r="L23" s="27"/>
      <c r="M23" s="72"/>
      <c r="N23" s="72"/>
      <c r="O23" s="72"/>
    </row>
    <row r="24" spans="1:15" s="2" customFormat="1" ht="20.25" x14ac:dyDescent="0.25">
      <c r="A24" s="20"/>
      <c r="E24" s="19"/>
      <c r="H24" s="18"/>
      <c r="I24" s="18"/>
      <c r="J24" s="18"/>
      <c r="K24" s="23"/>
      <c r="L24" s="27"/>
      <c r="M24" s="66"/>
      <c r="N24" s="66"/>
      <c r="O24" s="1"/>
    </row>
    <row r="25" spans="1:15" s="2" customFormat="1" ht="20.25" x14ac:dyDescent="0.25">
      <c r="A25" s="19"/>
      <c r="B25" s="19"/>
      <c r="C25" s="19"/>
      <c r="D25" s="19"/>
      <c r="E25" s="19"/>
      <c r="H25" s="18"/>
      <c r="I25" s="18"/>
      <c r="J25" s="18"/>
      <c r="K25" s="18"/>
      <c r="L25" s="23"/>
      <c r="M25" s="23"/>
      <c r="N25" s="23"/>
      <c r="O25" s="1"/>
    </row>
    <row r="29" spans="1:15" ht="15" x14ac:dyDescent="0.25">
      <c r="F29"/>
    </row>
    <row r="30" spans="1:15" ht="15" x14ac:dyDescent="0.25">
      <c r="F30"/>
    </row>
    <row r="31" spans="1:15" ht="15" x14ac:dyDescent="0.25">
      <c r="F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  <c r="G36"/>
    </row>
    <row r="37" spans="6:7" ht="15" x14ac:dyDescent="0.25">
      <c r="F37"/>
      <c r="G37"/>
    </row>
    <row r="38" spans="6:7" ht="15" x14ac:dyDescent="0.25">
      <c r="F38"/>
    </row>
  </sheetData>
  <autoFilter ref="A11:N14" xr:uid="{00000000-0009-0000-0000-000000000000}"/>
  <mergeCells count="25">
    <mergeCell ref="A1:N1"/>
    <mergeCell ref="A2:N2"/>
    <mergeCell ref="M24:N24"/>
    <mergeCell ref="A21:E21"/>
    <mergeCell ref="A19:D19"/>
    <mergeCell ref="B23:D23"/>
    <mergeCell ref="L21:N21"/>
    <mergeCell ref="M23:O23"/>
    <mergeCell ref="H21:K21"/>
    <mergeCell ref="B20:D20"/>
    <mergeCell ref="A17:D17"/>
    <mergeCell ref="A18:E18"/>
    <mergeCell ref="L17:N17"/>
    <mergeCell ref="H17:K17"/>
    <mergeCell ref="A3:N3"/>
    <mergeCell ref="A4:E4"/>
    <mergeCell ref="I7:J7"/>
    <mergeCell ref="I9:J9"/>
    <mergeCell ref="A5:B5"/>
    <mergeCell ref="C5:G5"/>
    <mergeCell ref="B8:C8"/>
    <mergeCell ref="B9:C9"/>
    <mergeCell ref="B6:C6"/>
    <mergeCell ref="E6:F6"/>
    <mergeCell ref="B7:G7"/>
  </mergeCells>
  <phoneticPr fontId="26" type="noConversion"/>
  <printOptions horizontalCentered="1"/>
  <pageMargins left="0.7" right="0.7" top="0.75" bottom="0.75" header="0.3" footer="0.3"/>
  <pageSetup paperSize="9" scale="45" orientation="landscape" r:id="rId1"/>
  <rowBreaks count="1" manualBreakCount="1">
    <brk id="2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2025-02-26T08:54:14Z</cp:lastPrinted>
  <dcterms:created xsi:type="dcterms:W3CDTF">2021-07-14T10:49:08Z</dcterms:created>
  <dcterms:modified xsi:type="dcterms:W3CDTF">2025-04-15T03:51:27Z</dcterms:modified>
</cp:coreProperties>
</file>