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Бюджет!$A$1:$E$37</definedName>
  </definedNames>
  <calcPr calcId="125725"/>
</workbook>
</file>

<file path=xl/calcChain.xml><?xml version="1.0" encoding="utf-8"?>
<calcChain xmlns="http://schemas.openxmlformats.org/spreadsheetml/2006/main">
  <c r="E22" i="1"/>
  <c r="D19"/>
  <c r="C19"/>
  <c r="E19" s="1"/>
  <c r="D34"/>
  <c r="C34"/>
  <c r="D29"/>
  <c r="C29"/>
  <c r="D23"/>
  <c r="C23"/>
  <c r="C13"/>
  <c r="D10"/>
  <c r="C10"/>
  <c r="D5"/>
  <c r="C5"/>
  <c r="E28"/>
  <c r="E27"/>
  <c r="E29"/>
  <c r="C38"/>
  <c r="D38"/>
  <c r="E38" s="1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<sst xmlns="http://schemas.openxmlformats.org/spreadsheetml/2006/main" count="74" uniqueCount="74">
  <si>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</si>
  <si>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</si>
  <si>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</si>
  <si>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</si>
  <si>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</si>
  <si>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</si>
  <si>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</si>
  <si>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</si>
  <si>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</si>
  <si>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</si>
  <si>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</si>
  <si>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</si>
  <si>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</si>
  <si>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</si>
  <si>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</si>
  <si>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</si>
  <si>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</si>
  <si>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</si>
  <si>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</si>
  <si>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</si>
  <si>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</si>
  <si>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</si>
  <si>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</si>
  <si>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</si>
  <si>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</si>
  <si>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</si>
  <si>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</si>
  <si>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</si>
  <si>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</si>
  <si>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</si>
  <si>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</si>
  <si>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</si>
  <si>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</si>
  <si>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</si>
  <si>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</si>
  <si>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</si>
  <si>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</si>
  <si>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</si>
  <si>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</si>
  <si>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</si>
  <si>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</si>
  <si>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</si>
  <si>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</si>
  <si>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</si>
  <si>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</si>
  <si>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</si>
  <si>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</si>
  <si>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</si>
  <si>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</si>
  <si>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</si>
  <si>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</si>
  <si>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</si>
  <si>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</si>
  <si>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</si>
  <si>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</si>
  <si>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</si>
  <si>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</si>
  <si>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</si>
  <si>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</si>
  <si>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</si>
  <si>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</si>
  <si>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</si>
  <si>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</si>
  <si>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</si>
  <si>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</si>
  <si>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Итого</t>
  </si>
  <si>
    <t>5.4</t>
  </si>
  <si>
    <t>Подпрограмма "Поддержка и развитие традиционных народных промыслов и художественных ремесел в Тулунском муниципальном районе" на 2018-2021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</si>
  <si>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2018-2021 годы</t>
  </si>
  <si>
    <t>5.5</t>
  </si>
  <si>
    <t>Информация об исполнении муниципальных программ и подпрограмм Тулунского муниципального района на 01.02.2019г.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</si>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</sst>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" fontId="0" fillId="0" borderId="0" xfId="0" applyNumberFormat="1"/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0" applyNumberFormat="1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topLeftCell="A28" zoomScaleNormal="100" workbookViewId="0">
      <selection activeCell="A28" sqref="A1:E1048576"/>
    </sheetView>
  </sheetViews>
  <sheetFormatPr defaultRowHeight="12.75" customHeight="1" outlineLevelRow="1"/>
  <cols>
    <col min="1" max="1" width="5.42578125" style="20" customWidth="1"/>
    <col min="2" max="2" width="46.28515625" style="21" customWidth="1"/>
    <col min="3" max="3" width="13.28515625" style="21" customWidth="1"/>
    <col min="4" max="4" width="13.42578125" style="21" customWidth="1"/>
    <col min="5" max="5" width="9.140625" style="21" customWidth="1"/>
    <col min="6" max="6" width="18.28515625" customWidth="1"/>
    <col min="7" max="7" width="9.140625" customWidth="1"/>
  </cols>
  <sheetData>
    <row r="1" spans="1:7" ht="30.75" customHeight="1">
      <c r="A1" s="3" t="s">
        <v>70</v>
      </c>
      <c r="B1" s="3"/>
      <c r="C1" s="3"/>
      <c r="D1" s="3"/>
      <c r="E1" s="3"/>
    </row>
    <row r="2" spans="1:7">
      <c r="A2" s="4"/>
      <c r="B2" s="4"/>
      <c r="C2" s="4"/>
      <c r="D2" s="4"/>
      <c r="E2" s="4"/>
    </row>
    <row r="3" spans="1:7">
      <c r="A3" s="5" t="s">
        <v>0</v>
      </c>
      <c r="B3" s="6"/>
      <c r="C3" s="6"/>
      <c r="D3" s="6"/>
      <c r="E3" s="6"/>
      <c r="F3" s="1"/>
      <c r="G3" s="1"/>
    </row>
    <row r="4" spans="1:7" ht="38.25">
      <c r="A4" s="7" t="s">
        <v>64</v>
      </c>
      <c r="B4" s="8" t="s">
        <v>1</v>
      </c>
      <c r="C4" s="7" t="s">
        <v>71</v>
      </c>
      <c r="D4" s="7" t="s">
        <v>62</v>
      </c>
      <c r="E4" s="9" t="s">
        <v>63</v>
      </c>
    </row>
    <row r="5" spans="1:7" ht="38.25">
      <c r="A5" s="10" t="s">
        <v>32</v>
      </c>
      <c r="B5" s="11" t="s">
        <v>2</v>
      </c>
      <c r="C5" s="12">
        <f>C6+C7+C8+C9</f>
        <v>63412004</v>
      </c>
      <c r="D5" s="12">
        <f>D6+D7+D8+D9</f>
        <v>4570936.25</v>
      </c>
      <c r="E5" s="13">
        <f t="shared" ref="E5:E38" si="0">D5/C5</f>
        <v>7.2083138233574831E-2</v>
      </c>
    </row>
    <row r="6" spans="1:7" ht="43.5" customHeight="1" outlineLevel="1">
      <c r="A6" s="14" t="s">
        <v>33</v>
      </c>
      <c r="B6" s="15" t="s">
        <v>3</v>
      </c>
      <c r="C6" s="16">
        <v>660900</v>
      </c>
      <c r="D6" s="16">
        <v>0</v>
      </c>
      <c r="E6" s="13">
        <f t="shared" si="0"/>
        <v>0</v>
      </c>
    </row>
    <row r="7" spans="1:7" ht="43.5" customHeight="1" outlineLevel="1">
      <c r="A7" s="14" t="s">
        <v>34</v>
      </c>
      <c r="B7" s="15" t="s">
        <v>4</v>
      </c>
      <c r="C7" s="16">
        <v>160000</v>
      </c>
      <c r="D7" s="16">
        <v>0</v>
      </c>
      <c r="E7" s="13">
        <f t="shared" si="0"/>
        <v>0</v>
      </c>
    </row>
    <row r="8" spans="1:7" ht="30.75" customHeight="1" outlineLevel="1">
      <c r="A8" s="14" t="s">
        <v>35</v>
      </c>
      <c r="B8" s="15" t="s">
        <v>5</v>
      </c>
      <c r="C8" s="16">
        <v>70000</v>
      </c>
      <c r="D8" s="16">
        <v>0</v>
      </c>
      <c r="E8" s="13">
        <f t="shared" si="0"/>
        <v>0</v>
      </c>
    </row>
    <row r="9" spans="1:7" ht="51" outlineLevel="1">
      <c r="A9" s="14" t="s">
        <v>36</v>
      </c>
      <c r="B9" s="15" t="s">
        <v>6</v>
      </c>
      <c r="C9" s="16">
        <v>62521104</v>
      </c>
      <c r="D9" s="16">
        <v>4570936.25</v>
      </c>
      <c r="E9" s="13">
        <f t="shared" si="0"/>
        <v>7.3110293285927899E-2</v>
      </c>
    </row>
    <row r="10" spans="1:7" ht="38.25">
      <c r="A10" s="10" t="s">
        <v>37</v>
      </c>
      <c r="B10" s="11" t="s">
        <v>7</v>
      </c>
      <c r="C10" s="12">
        <f>C11+C12</f>
        <v>147283477.91</v>
      </c>
      <c r="D10" s="12">
        <f>D11+D12</f>
        <v>10112237.85</v>
      </c>
      <c r="E10" s="13">
        <f t="shared" si="0"/>
        <v>6.8658331494448069E-2</v>
      </c>
    </row>
    <row r="11" spans="1:7" ht="51" outlineLevel="1">
      <c r="A11" s="14" t="s">
        <v>38</v>
      </c>
      <c r="B11" s="15" t="s">
        <v>8</v>
      </c>
      <c r="C11" s="16">
        <v>146324677.91</v>
      </c>
      <c r="D11" s="16">
        <v>10112237.85</v>
      </c>
      <c r="E11" s="13">
        <f t="shared" si="0"/>
        <v>6.9108218753228617E-2</v>
      </c>
    </row>
    <row r="12" spans="1:7" ht="38.25" outlineLevel="1">
      <c r="A12" s="14" t="s">
        <v>39</v>
      </c>
      <c r="B12" s="15" t="s">
        <v>9</v>
      </c>
      <c r="C12" s="16">
        <v>958800</v>
      </c>
      <c r="D12" s="16">
        <v>0</v>
      </c>
      <c r="E12" s="13">
        <f t="shared" si="0"/>
        <v>0</v>
      </c>
    </row>
    <row r="13" spans="1:7" ht="38.25">
      <c r="A13" s="10" t="s">
        <v>40</v>
      </c>
      <c r="B13" s="11" t="s">
        <v>10</v>
      </c>
      <c r="C13" s="12">
        <f>C14+C15+C16+C17+C18</f>
        <v>375000</v>
      </c>
      <c r="D13" s="12">
        <v>0</v>
      </c>
      <c r="E13" s="13">
        <f t="shared" si="0"/>
        <v>0</v>
      </c>
    </row>
    <row r="14" spans="1:7" ht="63.75" outlineLevel="1">
      <c r="A14" s="14" t="s">
        <v>41</v>
      </c>
      <c r="B14" s="15" t="s">
        <v>11</v>
      </c>
      <c r="C14" s="16">
        <v>20000</v>
      </c>
      <c r="D14" s="16">
        <v>0</v>
      </c>
      <c r="E14" s="13">
        <f t="shared" si="0"/>
        <v>0</v>
      </c>
    </row>
    <row r="15" spans="1:7" ht="51" outlineLevel="1">
      <c r="A15" s="14" t="s">
        <v>42</v>
      </c>
      <c r="B15" s="15" t="s">
        <v>12</v>
      </c>
      <c r="C15" s="16">
        <v>50000</v>
      </c>
      <c r="D15" s="16">
        <v>0</v>
      </c>
      <c r="E15" s="13">
        <f t="shared" si="0"/>
        <v>0</v>
      </c>
    </row>
    <row r="16" spans="1:7" ht="38.25" outlineLevel="1">
      <c r="A16" s="14" t="s">
        <v>43</v>
      </c>
      <c r="B16" s="15" t="s">
        <v>13</v>
      </c>
      <c r="C16" s="16">
        <v>100000</v>
      </c>
      <c r="D16" s="16">
        <v>0</v>
      </c>
      <c r="E16" s="13">
        <f t="shared" si="0"/>
        <v>0</v>
      </c>
    </row>
    <row r="17" spans="1:5" ht="38.25" outlineLevel="1">
      <c r="A17" s="14" t="s">
        <v>44</v>
      </c>
      <c r="B17" s="15" t="s">
        <v>14</v>
      </c>
      <c r="C17" s="16">
        <v>80000</v>
      </c>
      <c r="D17" s="16">
        <v>0</v>
      </c>
      <c r="E17" s="13">
        <f t="shared" si="0"/>
        <v>0</v>
      </c>
    </row>
    <row r="18" spans="1:5" ht="51" outlineLevel="1">
      <c r="A18" s="14" t="s">
        <v>45</v>
      </c>
      <c r="B18" s="15" t="s">
        <v>15</v>
      </c>
      <c r="C18" s="16">
        <v>125000</v>
      </c>
      <c r="D18" s="16">
        <v>0</v>
      </c>
      <c r="E18" s="13">
        <f t="shared" si="0"/>
        <v>0</v>
      </c>
    </row>
    <row r="19" spans="1:5" ht="38.25">
      <c r="A19" s="10" t="s">
        <v>46</v>
      </c>
      <c r="B19" s="11" t="s">
        <v>16</v>
      </c>
      <c r="C19" s="12">
        <f>C20+C21+C22</f>
        <v>9909960</v>
      </c>
      <c r="D19" s="12">
        <f>D20+D21+D22</f>
        <v>70120</v>
      </c>
      <c r="E19" s="13">
        <f>D19/C19</f>
        <v>7.075709690049203E-3</v>
      </c>
    </row>
    <row r="20" spans="1:5" ht="51" outlineLevel="1">
      <c r="A20" s="14" t="s">
        <v>47</v>
      </c>
      <c r="B20" s="15" t="s">
        <v>17</v>
      </c>
      <c r="C20" s="16">
        <v>4845500</v>
      </c>
      <c r="D20" s="16">
        <v>0</v>
      </c>
      <c r="E20" s="13">
        <f t="shared" si="0"/>
        <v>0</v>
      </c>
    </row>
    <row r="21" spans="1:5" ht="38.25" outlineLevel="1">
      <c r="A21" s="14" t="s">
        <v>48</v>
      </c>
      <c r="B21" s="15" t="s">
        <v>18</v>
      </c>
      <c r="C21" s="16">
        <v>4809460</v>
      </c>
      <c r="D21" s="16">
        <v>400</v>
      </c>
      <c r="E21" s="13">
        <f t="shared" si="0"/>
        <v>8.3169420267556029E-5</v>
      </c>
    </row>
    <row r="22" spans="1:5" ht="38.25" outlineLevel="1">
      <c r="A22" s="14" t="s">
        <v>72</v>
      </c>
      <c r="B22" s="15" t="s">
        <v>73</v>
      </c>
      <c r="C22" s="16">
        <v>255000</v>
      </c>
      <c r="D22" s="16">
        <v>69720</v>
      </c>
      <c r="E22" s="13">
        <f t="shared" si="0"/>
        <v>0.27341176470588235</v>
      </c>
    </row>
    <row r="23" spans="1:5" ht="25.5">
      <c r="A23" s="10" t="s">
        <v>49</v>
      </c>
      <c r="B23" s="11" t="s">
        <v>19</v>
      </c>
      <c r="C23" s="12">
        <f>C24+C25+C26+C27+C28</f>
        <v>28793220.990000006</v>
      </c>
      <c r="D23" s="12">
        <f>D24+D25+D26+D27+D28</f>
        <v>1395948.62</v>
      </c>
      <c r="E23" s="13">
        <f t="shared" si="0"/>
        <v>4.848184996339306E-2</v>
      </c>
    </row>
    <row r="24" spans="1:5" ht="41.25" customHeight="1" outlineLevel="1">
      <c r="A24" s="14" t="s">
        <v>50</v>
      </c>
      <c r="B24" s="15" t="s">
        <v>20</v>
      </c>
      <c r="C24" s="16">
        <v>14260440.720000001</v>
      </c>
      <c r="D24" s="16">
        <v>695503.12</v>
      </c>
      <c r="E24" s="13">
        <f t="shared" si="0"/>
        <v>4.8771502484111162E-2</v>
      </c>
    </row>
    <row r="25" spans="1:5" ht="45" customHeight="1" outlineLevel="1">
      <c r="A25" s="14" t="s">
        <v>51</v>
      </c>
      <c r="B25" s="15" t="s">
        <v>21</v>
      </c>
      <c r="C25" s="16">
        <v>3738977.41</v>
      </c>
      <c r="D25" s="16">
        <v>132639.5</v>
      </c>
      <c r="E25" s="13">
        <f t="shared" si="0"/>
        <v>3.5474806465867363E-2</v>
      </c>
    </row>
    <row r="26" spans="1:5" ht="38.25" outlineLevel="1">
      <c r="A26" s="14" t="s">
        <v>52</v>
      </c>
      <c r="B26" s="15" t="s">
        <v>22</v>
      </c>
      <c r="C26" s="16">
        <v>2676738.2400000002</v>
      </c>
      <c r="D26" s="16">
        <v>137344.69</v>
      </c>
      <c r="E26" s="13">
        <f t="shared" si="0"/>
        <v>5.1310467324589791E-2</v>
      </c>
    </row>
    <row r="27" spans="1:5" ht="51.75" customHeight="1" outlineLevel="1">
      <c r="A27" s="14" t="s">
        <v>66</v>
      </c>
      <c r="B27" s="15" t="s">
        <v>67</v>
      </c>
      <c r="C27" s="16">
        <v>3496808.82</v>
      </c>
      <c r="D27" s="16">
        <v>233204.84</v>
      </c>
      <c r="E27" s="13">
        <f>D27/C27</f>
        <v>6.6690760634720667E-2</v>
      </c>
    </row>
    <row r="28" spans="1:5" ht="51.75" customHeight="1" outlineLevel="1">
      <c r="A28" s="14" t="s">
        <v>69</v>
      </c>
      <c r="B28" s="15" t="s">
        <v>68</v>
      </c>
      <c r="C28" s="16">
        <v>4620255.8</v>
      </c>
      <c r="D28" s="16">
        <v>197256.47</v>
      </c>
      <c r="E28" s="13">
        <f>D28/C28</f>
        <v>4.269384175655383E-2</v>
      </c>
    </row>
    <row r="29" spans="1:5" ht="63.75">
      <c r="A29" s="10" t="s">
        <v>53</v>
      </c>
      <c r="B29" s="11" t="s">
        <v>23</v>
      </c>
      <c r="C29" s="12">
        <f>C30+C31+C32+C33</f>
        <v>2825999.81</v>
      </c>
      <c r="D29" s="12">
        <f>D30+D31+D32+D33</f>
        <v>122347.18</v>
      </c>
      <c r="E29" s="13">
        <f t="shared" si="0"/>
        <v>4.3293414092621607E-2</v>
      </c>
    </row>
    <row r="30" spans="1:5" ht="25.5" outlineLevel="1">
      <c r="A30" s="14" t="s">
        <v>54</v>
      </c>
      <c r="B30" s="15" t="s">
        <v>24</v>
      </c>
      <c r="C30" s="16">
        <v>150000</v>
      </c>
      <c r="D30" s="16">
        <v>27200</v>
      </c>
      <c r="E30" s="13">
        <f t="shared" si="0"/>
        <v>0.18133333333333335</v>
      </c>
    </row>
    <row r="31" spans="1:5" ht="25.5" outlineLevel="1">
      <c r="A31" s="14" t="s">
        <v>55</v>
      </c>
      <c r="B31" s="15" t="s">
        <v>25</v>
      </c>
      <c r="C31" s="16">
        <v>25000</v>
      </c>
      <c r="D31" s="16">
        <v>0</v>
      </c>
      <c r="E31" s="13">
        <f t="shared" si="0"/>
        <v>0</v>
      </c>
    </row>
    <row r="32" spans="1:5" ht="51" outlineLevel="1">
      <c r="A32" s="14" t="s">
        <v>56</v>
      </c>
      <c r="B32" s="15" t="s">
        <v>26</v>
      </c>
      <c r="C32" s="16">
        <v>2625999.81</v>
      </c>
      <c r="D32" s="16">
        <v>95147.18</v>
      </c>
      <c r="E32" s="13">
        <f t="shared" si="0"/>
        <v>3.6232744434204656E-2</v>
      </c>
    </row>
    <row r="33" spans="1:6" ht="51" outlineLevel="1">
      <c r="A33" s="14" t="s">
        <v>57</v>
      </c>
      <c r="B33" s="15" t="s">
        <v>27</v>
      </c>
      <c r="C33" s="16">
        <v>25000</v>
      </c>
      <c r="D33" s="16">
        <v>0</v>
      </c>
      <c r="E33" s="13">
        <f t="shared" si="0"/>
        <v>0</v>
      </c>
    </row>
    <row r="34" spans="1:6" ht="38.25">
      <c r="A34" s="10" t="s">
        <v>58</v>
      </c>
      <c r="B34" s="11" t="s">
        <v>28</v>
      </c>
      <c r="C34" s="12">
        <f>C35+C36+C37</f>
        <v>605945496</v>
      </c>
      <c r="D34" s="12">
        <f>D35+D36+D37</f>
        <v>25216360.620000001</v>
      </c>
      <c r="E34" s="13">
        <f t="shared" si="0"/>
        <v>4.1614899007352303E-2</v>
      </c>
    </row>
    <row r="35" spans="1:6" ht="56.25" customHeight="1" outlineLevel="1">
      <c r="A35" s="14" t="s">
        <v>59</v>
      </c>
      <c r="B35" s="15" t="s">
        <v>29</v>
      </c>
      <c r="C35" s="16">
        <v>599679976</v>
      </c>
      <c r="D35" s="16">
        <v>25182894.620000001</v>
      </c>
      <c r="E35" s="13">
        <f t="shared" si="0"/>
        <v>4.1993889454131114E-2</v>
      </c>
      <c r="F35" s="2"/>
    </row>
    <row r="36" spans="1:6" ht="38.25" outlineLevel="1">
      <c r="A36" s="14" t="s">
        <v>60</v>
      </c>
      <c r="B36" s="15" t="s">
        <v>30</v>
      </c>
      <c r="C36" s="16">
        <v>5818020</v>
      </c>
      <c r="D36" s="16">
        <v>33466</v>
      </c>
      <c r="E36" s="13">
        <f t="shared" si="0"/>
        <v>5.752128731080333E-3</v>
      </c>
    </row>
    <row r="37" spans="1:6" ht="51" outlineLevel="1">
      <c r="A37" s="14" t="s">
        <v>61</v>
      </c>
      <c r="B37" s="15" t="s">
        <v>31</v>
      </c>
      <c r="C37" s="16">
        <v>447500</v>
      </c>
      <c r="D37" s="16">
        <v>0</v>
      </c>
      <c r="E37" s="13">
        <f t="shared" si="0"/>
        <v>0</v>
      </c>
    </row>
    <row r="38" spans="1:6" ht="12.75" customHeight="1">
      <c r="A38" s="17"/>
      <c r="B38" s="17" t="s">
        <v>65</v>
      </c>
      <c r="C38" s="18">
        <f>C5+C10+C13+C19+C29+C34+C23</f>
        <v>858545158.71000004</v>
      </c>
      <c r="D38" s="18">
        <f>D5+D10+D13+D19+D29+D34+D23</f>
        <v>41487950.519999996</v>
      </c>
      <c r="E38" s="19">
        <f t="shared" si="0"/>
        <v>4.8323550717282449E-2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2019-02-04T02:44:11Z</cp:lastPrinted>
  <dcterms:created xsi:type="dcterms:W3CDTF">2017-06-23T04:54:16Z</dcterms:created>
  <dcterms:modified xsi:type="dcterms:W3CDTF">2019-02-04T02:45:55Z</dcterms:modified>
</cp:coreProperties>
</file>