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0730" windowHeight="9915"/>
  </bookViews>
  <sheets>
    <sheet name="Лист1" sheetId="1" r:id="rId1"/>
    <sheet name="Лист2" sheetId="2" r:id="rId2"/>
    <sheet name="Лист3" sheetId="3" r:id="rId3"/>
  </sheets>
  <definedNames>
    <definedName name="_GoBack" localSheetId="0">Лист1!$B$39</definedName>
  </definedNames>
  <calcPr calcId="124519"/>
</workbook>
</file>

<file path=xl/calcChain.xml><?xml version="1.0" encoding="utf-8"?>
<calcChain xmlns="http://schemas.openxmlformats.org/spreadsheetml/2006/main">
  <c r="C52" i="1"/>
  <c r="C8"/>
  <c r="C53"/>
  <c r="C51"/>
  <c r="C50"/>
  <c r="C49"/>
  <c r="C5"/>
  <c r="C6"/>
  <c r="C7"/>
  <c r="C4"/>
  <c r="C46"/>
  <c r="C45"/>
  <c r="C44"/>
  <c r="C43"/>
  <c r="C42"/>
  <c r="C41"/>
  <c r="C40"/>
  <c r="C39"/>
  <c r="C38"/>
  <c r="C37"/>
  <c r="C36"/>
  <c r="C35"/>
  <c r="C34"/>
  <c r="C33"/>
  <c r="C32"/>
  <c r="C31"/>
  <c r="C30"/>
  <c r="C29"/>
  <c r="C28"/>
  <c r="C27"/>
  <c r="C26"/>
  <c r="C25"/>
  <c r="C24"/>
  <c r="C23"/>
  <c r="C22"/>
  <c r="C21"/>
  <c r="C20"/>
  <c r="C19"/>
  <c r="C11"/>
  <c r="C18"/>
  <c r="C17"/>
  <c r="C16"/>
  <c r="C15"/>
  <c r="C14"/>
  <c r="C13"/>
  <c r="C12"/>
  <c r="C10"/>
  <c r="C9"/>
  <c r="C47" l="1"/>
  <c r="C54" s="1"/>
</calcChain>
</file>

<file path=xl/sharedStrings.xml><?xml version="1.0" encoding="utf-8"?>
<sst xmlns="http://schemas.openxmlformats.org/spreadsheetml/2006/main" count="108" uniqueCount="104">
  <si>
    <t>Отчет об итогах реализации Плана социально-экономического развития
Черемховского районного муниципального образования за 2016 год</t>
  </si>
  <si>
    <t>№
п/п</t>
  </si>
  <si>
    <t>Наименование мероприятия</t>
  </si>
  <si>
    <t>Объем
финансирования мероприятий в 2016 году, тыс. руб.</t>
  </si>
  <si>
    <t>Федеральный
бюджет</t>
  </si>
  <si>
    <t>Областной
бюджет</t>
  </si>
  <si>
    <t>Районный
бюджет</t>
  </si>
  <si>
    <t>Собственные
средства
предприятий</t>
  </si>
  <si>
    <t>Результат реализации мероприятий</t>
  </si>
  <si>
    <t>Строительство молочно-товарной фермы СХ ПАО «Белореченское»  в д. Табук</t>
  </si>
  <si>
    <t>Реализация муниципальной программы  «Совершенствование организации питания в образовательных организациях на 2014-2017 годы»</t>
  </si>
  <si>
    <t xml:space="preserve">Реализация муниципальной программы  «Безопасность образовательных организаций на 2014-2017 годы»  </t>
  </si>
  <si>
    <t>Реализация муниципальной программы  «Безопасность школьных перевозок на 2014-2017 годы»</t>
  </si>
  <si>
    <r>
      <t>Реализация муниципальной программы  «</t>
    </r>
    <r>
      <rPr>
        <sz val="10"/>
        <color theme="1"/>
        <rFont val="Times New Roman"/>
        <family val="1"/>
        <charset val="204"/>
      </rPr>
      <t>Организация отдыха, оздоровления и занятости детей и подростков на территории Черемховского районного муниципального образования на 2014-2017 годы»</t>
    </r>
  </si>
  <si>
    <r>
      <t>Реализация муниципальной программы  «</t>
    </r>
    <r>
      <rPr>
        <sz val="10"/>
        <color theme="1"/>
        <rFont val="Times New Roman"/>
        <family val="1"/>
        <charset val="204"/>
      </rPr>
      <t>Энергосбережение  и повышение энергетической эффективности на территории Черемховского районного муниципального образования на 2014-2017 годы»</t>
    </r>
  </si>
  <si>
    <t>Проектирование и строительство хоккейного корта в с. Бельск Черемховского района в рамках реализации муниципальной программы «Устойчивое развитие сельских территорий Черемховского районного муниципального образования на 2014-2020 годы»</t>
  </si>
  <si>
    <r>
      <t>Реализация муниципальной программы  «</t>
    </r>
    <r>
      <rPr>
        <sz val="10"/>
        <color theme="1"/>
        <rFont val="Times New Roman"/>
        <family val="1"/>
        <charset val="204"/>
      </rPr>
      <t xml:space="preserve">Развитие современной инфраструктуры объектов образования на 2014-2017 годы» </t>
    </r>
  </si>
  <si>
    <t>Реализация Государственной программы Иркутской области «Развитие культуры 2014-2018 годы»</t>
  </si>
  <si>
    <t>Комплектование книжных фондов библиотек Черемховского районного муниципального образования</t>
  </si>
  <si>
    <t>Реализация муниципальной программы «Молодежная политика в Черемховском районном муниципаль-ном образовании на 2014 - 2017 г.г.»</t>
  </si>
  <si>
    <t>Реализация муниципальной программы  «Развитие физической культуры, спорта и туризма в Черемховском районном муниципальном образовании на 2014 – 2017 г.г</t>
  </si>
  <si>
    <t>Муниципальная программа «Комплексные меры профилактики злоупотребления наркотическими средствами и психотропными веществами на 2014-2017 г.г.»</t>
  </si>
  <si>
    <t>Реализация муниципальной программы  «Повышение безопасности дорожного движения в Черемховском районе на 2014-2017 годы»</t>
  </si>
  <si>
    <t>Реализация подпрограммы «Модернизация объектов коммунальной инфраструктуры Иркутской области на 2015-2016 годы» ГП Иркутской области «Развитие жилищно-коммунального хозяйства Иркутской области на 2014-2018 годы»</t>
  </si>
  <si>
    <t>Строительство жилья для молодых специалистов и их семей, а также граждан в сельской местности  (Нижняя Иреть, Голуметь, Узкий Луг, Паршевникова, Лохово),  в рамках ГП «Развитие сельского хозяйства и регулирование рынков сельхозпродукции, сырья и продовольствия в Иркутской области на 2013 -2020 годы»</t>
  </si>
  <si>
    <t>Проектирование полигона ТБО в п. Михайловка в рамках муниципальной программы «Защита окружающей среды на территории Черемховского районного муниципального образования на 2015-2016 годы»</t>
  </si>
  <si>
    <t>Муниципальный дорожный фонд  поселений Черемховского районного муниципального образования</t>
  </si>
  <si>
    <r>
      <t xml:space="preserve">Реализация </t>
    </r>
    <r>
      <rPr>
        <sz val="10"/>
        <color theme="1"/>
        <rFont val="Times New Roman"/>
        <family val="1"/>
        <charset val="204"/>
      </rPr>
      <t>муниципальной программы «Устойчивое развитие сельских территорий Черемховского районного муниципального образования на 2014-2020 годы»</t>
    </r>
  </si>
  <si>
    <t>Ремонт автомобильной дороги общего пользования местного значения «Черемхово-Голуметь-Онот»</t>
  </si>
  <si>
    <t>Реализация мероприятий подпрограммы «Переселение граждан из ветхого и аварийного жилищного фонда в Иркутской области на 2014-2020 годы» государственной программы Иркутской области «Доступное жилье» на 2014-2020 годы</t>
  </si>
  <si>
    <t>Реализация муниципальной программы «Школьный учебник»</t>
  </si>
  <si>
    <t>Реализация муниципальной программы «Информатизация образовательных организаций Черемховского района на 2014-2017 годы»</t>
  </si>
  <si>
    <t>Разработка участка по добыче золота на участке «Зэгэн-Гольское рудное поле» ООО «Забайкал Ойл»</t>
  </si>
  <si>
    <t>Реализация мероприятий перечня проектов народных инициатив</t>
  </si>
  <si>
    <t>Реконструкция здания магазина в д. Балухарь</t>
  </si>
  <si>
    <t>Реконструкция магазина в с. Рысево</t>
  </si>
  <si>
    <t>Реконструкция магазина и увеличение торговой площади в с. Голуметь</t>
  </si>
  <si>
    <t>Установка оборудования  по обезвреживанию промышленных отходов 1-4 класса опасности (Михайловское поселение)</t>
  </si>
  <si>
    <t>Реализация муниципальной программы «Улучшение условий и охраны труда в Черемховском районном муниципальном образовании на 2014-2017 годы»</t>
  </si>
  <si>
    <t>Реализация муниципальной программы «Профилактика правонарушений в Черемховском районном муниципальном образовании на 2014-2017 годы»</t>
  </si>
  <si>
    <t>Реализация муниципальной программы «Профилактика экстремизма и терроризма в Черемховском районном  муниципальном образовании на 2014-2017 годы»</t>
  </si>
  <si>
    <t>Реализация муниципальной программы «Поддержка и развитие малого и среднего предпринимательства в Черемховском районе на 2014-2017 годы»</t>
  </si>
  <si>
    <t>Реализация муниципальной программы «Поддержка проводимых мероприятий, посвященных Дням воинской славы, памятным датам России и работе с ветеранами и инвалидами в Черемховском районе на 2014-2017 годы»</t>
  </si>
  <si>
    <t>Реализация муниципальной программы «Противодействие коррупции в администрации Черемховского районного муниципального образования на 2014-2017 годы»</t>
  </si>
  <si>
    <t>Реализация муниципальной программы «Инвентаризация муниципальных объектов недвижимости Черемховского районного муниципального образования на 2014-2017 годы»</t>
  </si>
  <si>
    <t>Реализация муниципальной программы «Молодым семьям – доступное жилье» на 2014-2019 гг</t>
  </si>
  <si>
    <t>Повышение уровня комфортности
проживания в сельских поселениях</t>
  </si>
  <si>
    <t>Повышение уровня надежности предоставления
коммунальных услуг и услуг в сфере утилизации (захоронения) твердых бытовых отходов организациями ЖКХ</t>
  </si>
  <si>
    <t>Реконструкция моста через р. Голуметь на автодороге «Черемхово-Голуметь-Онот»</t>
  </si>
  <si>
    <t>Строительство нового жилья в Алехинском, Онотском и Новогромовском поселениях</t>
  </si>
  <si>
    <t>Разработка участка по добыче каменного угля «Герасимовская площадь» ООО «СибНедра»</t>
  </si>
  <si>
    <t>Геолого-разведочные работы</t>
  </si>
  <si>
    <t>Бюджет
поселений</t>
  </si>
  <si>
    <t>Реализация приоритетных мероприятий, инициируемых гражданами (ремонт дорог, благоустройство территорий, освещение улиц, установка детских площадок, приобретение средств для ликвидации пожаров, оснащение учреждений культуры и инфраструктурных объектов ЖКХ)</t>
  </si>
  <si>
    <t>Обеспечение  необходимых  условий 
для  повышения уровня пожарной безопасности в образовательных учреждениях района, защиты жизни  и  здоровья  детей,  сокращения материального ущерба</t>
  </si>
  <si>
    <t>Внедрение  организационных, правовых,
экономических мероприятий, обеспечивающих снижение потребления энергетических ресурсов и повышения энергетической безопасности</t>
  </si>
  <si>
    <t>Обеспечение детей с ограниченными
возможностями здоровья учебниками и учебными пособиями</t>
  </si>
  <si>
    <t xml:space="preserve">Повышение качества образования и
воспитания на основе использования современных информационных технологий       </t>
  </si>
  <si>
    <t>Улучшение условий и охраны труда,
проведение конкурса по охране труда</t>
  </si>
  <si>
    <t xml:space="preserve">Повышение эффективности системы
социальной профилактики правонарушений </t>
  </si>
  <si>
    <t xml:space="preserve">Повышение эффективности системы
профилактики терроризма и экстремизма </t>
  </si>
  <si>
    <t>Оказание социальной помощи ветеранам и участникам ВОВ, труженикам тыла и ветеранам труда Черемховского района</t>
  </si>
  <si>
    <t>Повышение качества и оперативности
управления объектами муниципальной собственности</t>
  </si>
  <si>
    <t>Внебюджетные источники</t>
  </si>
  <si>
    <t>Оказание государственной и
муниципальной поддержки  молодым семьям в решении жилищной проблемы</t>
  </si>
  <si>
    <t>Проведение мероприятий по сокращению масштабов немедицинского потребления наркотических и психотропных веществ</t>
  </si>
  <si>
    <t>Обеспечение безопасного участия детей
в дорожном движении</t>
  </si>
  <si>
    <t>Реконструкция автомобильных  дорог:
«Подьезд к  д. Бархатово» и «Подъезд к д. Красный Брод», выполнение работ по
строительству хоккейного корта в с. Бельск</t>
  </si>
  <si>
    <t>Мероприятие "Поддержка начинающих –
гранты начинающим на создание и развитие собственного бизнеса" не выполнено в связи с отсутствием федерального и областного финансирования</t>
  </si>
  <si>
    <t>Комплексная модернизация материально-технической базы школьного питания, реконструкция и переоснащение школьных столовых, пищевых блоков</t>
  </si>
  <si>
    <t>Организация отдыха детей 7-15 лет включительно в оздоровительных лагерях с дневным пребыванием</t>
  </si>
  <si>
    <t>ВСЕГО</t>
  </si>
  <si>
    <t>в том числе</t>
  </si>
  <si>
    <t>федеральный бюджет</t>
  </si>
  <si>
    <t>областной бюджет</t>
  </si>
  <si>
    <t>консолидированный бюджет</t>
  </si>
  <si>
    <t>внебюджетные источники</t>
  </si>
  <si>
    <t>исполнение</t>
  </si>
  <si>
    <t>-</t>
  </si>
  <si>
    <t>Приобретение сельскохозяйственной техники</t>
  </si>
  <si>
    <t>Увеличение доли школьных автобусов, соответствующих требованиям ГОСТ Р 51160-98, обеспеченных системой ГЛОНАС и тахографами</t>
  </si>
  <si>
    <t>Осуществлен выборочный капитальный ремонт школы с. Новогромово, ремонт кровли школы с. Зерновое, ремонт зданий школы с. Тунгуска, проведены работы по монтажу системы водоснабжения, водоотведения в детском саду д. Ключи и ремонту системы отопления в детских садах д. Белобородова, д. Паршевникова и с. Тальники, завершился выборочный капитальный ремонт спортивного зала школы с. Рысево</t>
  </si>
  <si>
    <t>Повышение привлекательности услуг учреждений культуры для населения, рост количества посещений учреждений культуры</t>
  </si>
  <si>
    <t xml:space="preserve">Укрепление материально-технической
базы сельских Домов культуры </t>
  </si>
  <si>
    <t>Пополнение книжного фонда библиотек</t>
  </si>
  <si>
    <t>Проведение молодежных общественных мероприятий</t>
  </si>
  <si>
    <t>Проведение спортивных мероприятий</t>
  </si>
  <si>
    <t>Снижение объемов потерь и количества аварий при производстве, транспортировке и распределении коммунальных ресурсов</t>
  </si>
  <si>
    <t xml:space="preserve">Ремонт и содержание муниципальных дорог </t>
  </si>
  <si>
    <t>Улучшение качества покрытия
автомобильной дороги</t>
  </si>
  <si>
    <t>Улучшение качества обслуживания населения</t>
  </si>
  <si>
    <t>Освоено 400 м² площади</t>
  </si>
  <si>
    <t>Повышение профессионального
уровня управленческих кадров, для деятельности которых наиболее характерно возникновение коррупционных рисков</t>
  </si>
  <si>
    <t>собственные ср-ва предприятий</t>
  </si>
  <si>
    <t>Начальник отдела экономического
прогнозирования и планирования</t>
  </si>
  <si>
    <t>Е.А. Варенчук</t>
  </si>
  <si>
    <t>Строительство зерноскладов  в                    с. Новогромово, с. Парфеново, д. Козлова, д. Чемодариха</t>
  </si>
  <si>
    <t>Обеспечение населения плоскостным спортивным сооружением</t>
  </si>
  <si>
    <r>
      <t xml:space="preserve">Обеспечение сохранности урожая, повышение
качества зерна </t>
    </r>
    <r>
      <rPr>
        <sz val="10"/>
        <rFont val="Times New Roman"/>
        <family val="1"/>
        <charset val="204"/>
      </rPr>
      <t>в КФХ ИП Бакаева, КФХ ИП Лаптева, КФХ ИП Копыстинского</t>
    </r>
  </si>
  <si>
    <t>Приобретение 13 голов племенного скота, увеличение производства молока и мяса в КФХ ИП Лоховой, КФХ ИП Дамбуевой</t>
  </si>
  <si>
    <t>Приобретение племенного скота
(с. Парфеново, д. Жалгай)</t>
  </si>
  <si>
    <r>
      <t xml:space="preserve">СХ ПАО «Белореченское», ООО «Новогромовское», 
ИП Глава КФХ Бакаев, ИП Глава КФХ Труфанов А.А., ИП Глава КФХ Копыстинский, ИП Глава КФХ Имеев, ИП Глава КФХ Дамбуева, ИП Глава КФХ Соболев С.В., ИП Глава КФХ Щербатов, ИП Глава КФХ </t>
    </r>
    <r>
      <rPr>
        <sz val="10"/>
        <rFont val="Times New Roman"/>
        <family val="1"/>
        <charset val="204"/>
      </rPr>
      <t xml:space="preserve">Подопрыгова </t>
    </r>
    <r>
      <rPr>
        <sz val="10"/>
        <color theme="1"/>
        <rFont val="Times New Roman"/>
        <family val="1"/>
        <charset val="204"/>
      </rPr>
      <t>приобрели 29 единиц сельскохозяйственной техники и оборудования</t>
    </r>
  </si>
  <si>
    <t xml:space="preserve">                         УТВЕРЖДЕН                  
                         решением Думы
                         Черемховского районного                            
                         муниципального образования
                         от _____________ № _____
</t>
  </si>
  <si>
    <t>Реализация муниципальной программы «Развитие культуры  в Черемховском районном муниципальном образовании на 2014-2017 г.г.</t>
  </si>
</sst>
</file>

<file path=xl/styles.xml><?xml version="1.0" encoding="utf-8"?>
<styleSheet xmlns="http://schemas.openxmlformats.org/spreadsheetml/2006/main">
  <numFmts count="1">
    <numFmt numFmtId="164" formatCode="0.0"/>
  </numFmts>
  <fonts count="8">
    <font>
      <sz val="11"/>
      <color theme="1"/>
      <name val="Calibri"/>
      <family val="2"/>
      <charset val="204"/>
      <scheme val="minor"/>
    </font>
    <font>
      <b/>
      <sz val="11"/>
      <color theme="1"/>
      <name val="Calibri"/>
      <family val="2"/>
      <charset val="204"/>
      <scheme val="minor"/>
    </font>
    <font>
      <b/>
      <sz val="14"/>
      <color theme="1"/>
      <name val="Times New Roman"/>
      <family val="1"/>
      <charset val="204"/>
    </font>
    <font>
      <sz val="10"/>
      <color rgb="FF000000"/>
      <name val="Times New Roman"/>
      <family val="1"/>
      <charset val="204"/>
    </font>
    <font>
      <sz val="10"/>
      <color theme="1"/>
      <name val="Times New Roman"/>
      <family val="1"/>
      <charset val="204"/>
    </font>
    <font>
      <b/>
      <sz val="10"/>
      <color theme="1"/>
      <name val="Times New Roman"/>
      <family val="1"/>
      <charset val="204"/>
    </font>
    <font>
      <sz val="14"/>
      <color theme="1"/>
      <name val="Times New Roman"/>
      <family val="1"/>
      <charset val="204"/>
    </font>
    <font>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40">
    <xf numFmtId="0" fontId="0" fillId="0" borderId="0" xfId="0"/>
    <xf numFmtId="0" fontId="4" fillId="0" borderId="1" xfId="0" applyFont="1" applyBorder="1" applyAlignment="1">
      <alignment vertical="center" wrapText="1"/>
    </xf>
    <xf numFmtId="0" fontId="3" fillId="0" borderId="1" xfId="0" applyFont="1" applyBorder="1" applyAlignment="1">
      <alignment vertical="center" wrapText="1"/>
    </xf>
    <xf numFmtId="0" fontId="0" fillId="0" borderId="0" xfId="0" applyFill="1"/>
    <xf numFmtId="0" fontId="3" fillId="0"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Fill="1" applyBorder="1" applyAlignment="1">
      <alignment horizontal="center" vertical="center"/>
    </xf>
    <xf numFmtId="164" fontId="4" fillId="0" borderId="3"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164" fontId="4" fillId="0" borderId="3"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horizontal="center" vertical="center"/>
    </xf>
    <xf numFmtId="0" fontId="4" fillId="0" borderId="4" xfId="0" applyFont="1" applyBorder="1" applyAlignment="1">
      <alignment horizontal="left" vertical="center" wrapText="1"/>
    </xf>
    <xf numFmtId="2" fontId="4" fillId="0" borderId="5" xfId="0" applyNumberFormat="1" applyFont="1" applyBorder="1" applyAlignment="1">
      <alignment horizontal="center" vertical="center"/>
    </xf>
    <xf numFmtId="164" fontId="4" fillId="0" borderId="1" xfId="0" applyNumberFormat="1" applyFont="1" applyFill="1" applyBorder="1" applyAlignment="1">
      <alignment horizontal="center" vertical="center"/>
    </xf>
    <xf numFmtId="164" fontId="0" fillId="0" borderId="0" xfId="0" applyNumberFormat="1"/>
    <xf numFmtId="164" fontId="5" fillId="0" borderId="1" xfId="0" applyNumberFormat="1" applyFont="1" applyFill="1" applyBorder="1" applyAlignment="1">
      <alignment horizontal="center" vertical="center"/>
    </xf>
    <xf numFmtId="164" fontId="1" fillId="0" borderId="1" xfId="0" applyNumberFormat="1" applyFont="1" applyBorder="1" applyAlignment="1">
      <alignment horizontal="center"/>
    </xf>
    <xf numFmtId="0" fontId="1" fillId="0" borderId="1" xfId="0" applyFont="1" applyBorder="1" applyAlignment="1">
      <alignment horizontal="center"/>
    </xf>
    <xf numFmtId="0" fontId="0" fillId="0" borderId="0" xfId="0" applyAlignment="1">
      <alignment horizontal="center"/>
    </xf>
    <xf numFmtId="2" fontId="0" fillId="0" borderId="0" xfId="0" applyNumberFormat="1"/>
    <xf numFmtId="164" fontId="0" fillId="0" borderId="0" xfId="0" applyNumberFormat="1" applyFill="1"/>
    <xf numFmtId="0" fontId="6" fillId="0" borderId="0" xfId="0" applyFont="1" applyAlignment="1">
      <alignment horizontal="right"/>
    </xf>
    <xf numFmtId="0" fontId="5" fillId="0" borderId="1" xfId="0" applyFont="1" applyBorder="1" applyAlignment="1">
      <alignment horizontal="center" vertical="center"/>
    </xf>
    <xf numFmtId="2" fontId="4" fillId="0" borderId="1" xfId="0" applyNumberFormat="1" applyFont="1" applyBorder="1" applyAlignment="1">
      <alignment horizontal="center" vertical="center"/>
    </xf>
    <xf numFmtId="0" fontId="5" fillId="0" borderId="0" xfId="0" applyFont="1" applyFill="1" applyBorder="1" applyAlignment="1">
      <alignment horizontal="left" vertical="center" wrapText="1"/>
    </xf>
    <xf numFmtId="0" fontId="6" fillId="0" borderId="7" xfId="0" applyFont="1" applyBorder="1" applyAlignment="1">
      <alignment horizontal="left" wrapText="1"/>
    </xf>
    <xf numFmtId="0" fontId="6" fillId="0" borderId="7"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6" xfId="0" applyFont="1" applyBorder="1" applyAlignment="1">
      <alignment horizontal="left"/>
    </xf>
    <xf numFmtId="0" fontId="2" fillId="0" borderId="0" xfId="0" applyFont="1" applyBorder="1" applyAlignment="1">
      <alignment horizontal="center" vertical="center" wrapText="1"/>
    </xf>
    <xf numFmtId="0" fontId="1" fillId="0" borderId="1"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57"/>
  <sheetViews>
    <sheetView tabSelected="1" workbookViewId="0">
      <selection activeCell="M5" sqref="M5"/>
    </sheetView>
  </sheetViews>
  <sheetFormatPr defaultRowHeight="15"/>
  <cols>
    <col min="1" max="1" width="5.42578125" customWidth="1"/>
    <col min="2" max="2" width="30.5703125" customWidth="1"/>
    <col min="3" max="3" width="19.140625" customWidth="1"/>
    <col min="4" max="4" width="14.42578125" customWidth="1"/>
    <col min="5" max="5" width="12.5703125" customWidth="1"/>
    <col min="6" max="6" width="11.42578125" customWidth="1"/>
    <col min="7" max="7" width="11.85546875" customWidth="1"/>
    <col min="8" max="8" width="14.7109375" customWidth="1"/>
    <col min="9" max="9" width="13" customWidth="1"/>
    <col min="10" max="10" width="39.85546875" customWidth="1"/>
    <col min="12" max="12" width="9.7109375" bestFit="1" customWidth="1"/>
  </cols>
  <sheetData>
    <row r="1" spans="1:12" ht="67.5" customHeight="1">
      <c r="J1" s="32" t="s">
        <v>102</v>
      </c>
      <c r="K1" s="32"/>
    </row>
    <row r="2" spans="1:12" ht="41.25" customHeight="1">
      <c r="A2" s="38" t="s">
        <v>0</v>
      </c>
      <c r="B2" s="38"/>
      <c r="C2" s="38"/>
      <c r="D2" s="38"/>
      <c r="E2" s="38"/>
      <c r="F2" s="38"/>
      <c r="G2" s="38"/>
      <c r="H2" s="38"/>
      <c r="I2" s="38"/>
      <c r="J2" s="38"/>
    </row>
    <row r="3" spans="1:12" ht="57.75" customHeight="1">
      <c r="A3" s="5" t="s">
        <v>1</v>
      </c>
      <c r="B3" s="30" t="s">
        <v>2</v>
      </c>
      <c r="C3" s="5" t="s">
        <v>3</v>
      </c>
      <c r="D3" s="5" t="s">
        <v>4</v>
      </c>
      <c r="E3" s="5" t="s">
        <v>5</v>
      </c>
      <c r="F3" s="5" t="s">
        <v>6</v>
      </c>
      <c r="G3" s="5" t="s">
        <v>52</v>
      </c>
      <c r="H3" s="5" t="s">
        <v>63</v>
      </c>
      <c r="I3" s="5" t="s">
        <v>7</v>
      </c>
      <c r="J3" s="6" t="s">
        <v>8</v>
      </c>
    </row>
    <row r="4" spans="1:12" ht="51.75" customHeight="1">
      <c r="A4" s="7">
        <v>1</v>
      </c>
      <c r="B4" s="2" t="s">
        <v>96</v>
      </c>
      <c r="C4" s="16">
        <f>D4+E4+F4+G4+H4+I4</f>
        <v>6500</v>
      </c>
      <c r="D4" s="13">
        <v>0</v>
      </c>
      <c r="E4" s="13">
        <v>0</v>
      </c>
      <c r="F4" s="13">
        <v>0</v>
      </c>
      <c r="G4" s="13">
        <v>0</v>
      </c>
      <c r="H4" s="13">
        <v>0</v>
      </c>
      <c r="I4" s="13">
        <v>6500</v>
      </c>
      <c r="J4" s="17" t="s">
        <v>98</v>
      </c>
      <c r="L4" s="27"/>
    </row>
    <row r="5" spans="1:12" ht="120.75" customHeight="1">
      <c r="A5" s="7">
        <v>2</v>
      </c>
      <c r="B5" s="2" t="s">
        <v>79</v>
      </c>
      <c r="C5" s="16">
        <f t="shared" ref="C5:C7" si="0">D5+E5+F5+G5+H5+I5</f>
        <v>41751</v>
      </c>
      <c r="D5" s="13">
        <v>7051</v>
      </c>
      <c r="E5" s="13">
        <v>11636</v>
      </c>
      <c r="F5" s="13">
        <v>0</v>
      </c>
      <c r="G5" s="13">
        <v>0</v>
      </c>
      <c r="H5" s="13">
        <v>0</v>
      </c>
      <c r="I5" s="13">
        <v>23064</v>
      </c>
      <c r="J5" s="17" t="s">
        <v>101</v>
      </c>
      <c r="L5" s="22"/>
    </row>
    <row r="6" spans="1:12" ht="49.5" customHeight="1">
      <c r="A6" s="7">
        <v>3</v>
      </c>
      <c r="B6" s="2" t="s">
        <v>100</v>
      </c>
      <c r="C6" s="16">
        <f t="shared" si="0"/>
        <v>905.2</v>
      </c>
      <c r="D6" s="13">
        <v>0</v>
      </c>
      <c r="E6" s="13">
        <v>418.6</v>
      </c>
      <c r="F6" s="13">
        <v>0</v>
      </c>
      <c r="G6" s="13">
        <v>0</v>
      </c>
      <c r="H6" s="13">
        <v>0</v>
      </c>
      <c r="I6" s="13">
        <v>486.6</v>
      </c>
      <c r="J6" s="17" t="s">
        <v>99</v>
      </c>
    </row>
    <row r="7" spans="1:12" ht="53.25" customHeight="1">
      <c r="A7" s="7">
        <v>4</v>
      </c>
      <c r="B7" s="1" t="s">
        <v>9</v>
      </c>
      <c r="C7" s="16">
        <f t="shared" si="0"/>
        <v>0</v>
      </c>
      <c r="D7" s="13">
        <v>0</v>
      </c>
      <c r="E7" s="13">
        <v>0</v>
      </c>
      <c r="F7" s="13">
        <v>0</v>
      </c>
      <c r="G7" s="13">
        <v>0</v>
      </c>
      <c r="H7" s="13">
        <v>0</v>
      </c>
      <c r="I7" s="13">
        <v>0</v>
      </c>
      <c r="J7" s="10" t="s">
        <v>78</v>
      </c>
      <c r="L7" s="3"/>
    </row>
    <row r="8" spans="1:12" s="3" customFormat="1" ht="81.75" customHeight="1">
      <c r="A8" s="11">
        <v>5</v>
      </c>
      <c r="B8" s="4" t="s">
        <v>10</v>
      </c>
      <c r="C8" s="12">
        <f t="shared" ref="C8:C46" si="1">D8+E8+F8+G8+H8+I8</f>
        <v>1169</v>
      </c>
      <c r="D8" s="13">
        <v>0</v>
      </c>
      <c r="E8" s="14">
        <v>524.88</v>
      </c>
      <c r="F8" s="14">
        <v>644.12</v>
      </c>
      <c r="G8" s="13">
        <v>0</v>
      </c>
      <c r="H8" s="13">
        <v>0</v>
      </c>
      <c r="I8" s="13">
        <v>0</v>
      </c>
      <c r="J8" s="15" t="s">
        <v>69</v>
      </c>
      <c r="L8" s="28"/>
    </row>
    <row r="9" spans="1:12" ht="72" customHeight="1">
      <c r="A9" s="7">
        <v>6</v>
      </c>
      <c r="B9" s="2" t="s">
        <v>11</v>
      </c>
      <c r="C9" s="16">
        <f t="shared" si="1"/>
        <v>498.3</v>
      </c>
      <c r="D9" s="13">
        <v>0</v>
      </c>
      <c r="E9" s="13">
        <v>0</v>
      </c>
      <c r="F9" s="8">
        <v>498.3</v>
      </c>
      <c r="G9" s="13">
        <v>0</v>
      </c>
      <c r="H9" s="13">
        <v>0</v>
      </c>
      <c r="I9" s="13">
        <v>0</v>
      </c>
      <c r="J9" s="17" t="s">
        <v>54</v>
      </c>
      <c r="L9" s="3"/>
    </row>
    <row r="10" spans="1:12" ht="68.25" customHeight="1">
      <c r="A10" s="7">
        <v>7</v>
      </c>
      <c r="B10" s="2" t="s">
        <v>12</v>
      </c>
      <c r="C10" s="16">
        <f t="shared" si="1"/>
        <v>10141.200000000001</v>
      </c>
      <c r="D10" s="13">
        <v>0</v>
      </c>
      <c r="E10" s="13">
        <v>0</v>
      </c>
      <c r="F10" s="8">
        <v>10141.200000000001</v>
      </c>
      <c r="G10" s="13">
        <v>0</v>
      </c>
      <c r="H10" s="13">
        <v>0</v>
      </c>
      <c r="I10" s="13">
        <v>0</v>
      </c>
      <c r="J10" s="17" t="s">
        <v>80</v>
      </c>
    </row>
    <row r="11" spans="1:12" s="3" customFormat="1" ht="102.75" customHeight="1">
      <c r="A11" s="11">
        <v>8</v>
      </c>
      <c r="B11" s="4" t="s">
        <v>13</v>
      </c>
      <c r="C11" s="16">
        <f t="shared" si="1"/>
        <v>3076.2019999999998</v>
      </c>
      <c r="D11" s="13">
        <v>0</v>
      </c>
      <c r="E11" s="14">
        <v>2228.1999999999998</v>
      </c>
      <c r="F11" s="14">
        <v>699.60199999999998</v>
      </c>
      <c r="G11" s="13">
        <v>0</v>
      </c>
      <c r="H11" s="13">
        <v>148.4</v>
      </c>
      <c r="I11" s="13">
        <v>0</v>
      </c>
      <c r="J11" s="15" t="s">
        <v>70</v>
      </c>
    </row>
    <row r="12" spans="1:12" ht="105" customHeight="1">
      <c r="A12" s="7">
        <v>9</v>
      </c>
      <c r="B12" s="2" t="s">
        <v>14</v>
      </c>
      <c r="C12" s="16">
        <f t="shared" si="1"/>
        <v>306.39999999999998</v>
      </c>
      <c r="D12" s="13">
        <v>0</v>
      </c>
      <c r="E12" s="13">
        <v>0</v>
      </c>
      <c r="F12" s="8">
        <v>306.39999999999998</v>
      </c>
      <c r="G12" s="13">
        <v>0</v>
      </c>
      <c r="H12" s="13">
        <v>0</v>
      </c>
      <c r="I12" s="13">
        <v>0</v>
      </c>
      <c r="J12" s="17" t="s">
        <v>55</v>
      </c>
    </row>
    <row r="13" spans="1:12" ht="128.25" customHeight="1">
      <c r="A13" s="7">
        <v>10</v>
      </c>
      <c r="B13" s="1" t="s">
        <v>15</v>
      </c>
      <c r="C13" s="12">
        <f t="shared" si="1"/>
        <v>4624.6309999999994</v>
      </c>
      <c r="D13" s="21">
        <v>3448.4</v>
      </c>
      <c r="E13" s="21">
        <v>1108</v>
      </c>
      <c r="F13" s="21">
        <v>68.230999999999995</v>
      </c>
      <c r="G13" s="13">
        <v>0</v>
      </c>
      <c r="H13" s="13">
        <v>0</v>
      </c>
      <c r="I13" s="13">
        <v>0</v>
      </c>
      <c r="J13" s="17" t="s">
        <v>97</v>
      </c>
    </row>
    <row r="14" spans="1:12" s="3" customFormat="1" ht="138.75" customHeight="1">
      <c r="A14" s="11">
        <v>11</v>
      </c>
      <c r="B14" s="4" t="s">
        <v>16</v>
      </c>
      <c r="C14" s="12">
        <f t="shared" si="1"/>
        <v>22590</v>
      </c>
      <c r="D14" s="13">
        <v>0</v>
      </c>
      <c r="E14" s="14">
        <v>19029.29</v>
      </c>
      <c r="F14" s="14">
        <v>3560.71</v>
      </c>
      <c r="G14" s="13">
        <v>0</v>
      </c>
      <c r="H14" s="13">
        <v>0</v>
      </c>
      <c r="I14" s="13">
        <v>0</v>
      </c>
      <c r="J14" s="15" t="s">
        <v>81</v>
      </c>
    </row>
    <row r="15" spans="1:12" ht="83.25" customHeight="1">
      <c r="A15" s="7">
        <v>12</v>
      </c>
      <c r="B15" s="2" t="s">
        <v>103</v>
      </c>
      <c r="C15" s="16">
        <f t="shared" si="1"/>
        <v>735.4</v>
      </c>
      <c r="D15" s="13">
        <v>0</v>
      </c>
      <c r="E15" s="13">
        <v>0</v>
      </c>
      <c r="F15" s="9">
        <v>560.4</v>
      </c>
      <c r="G15" s="13">
        <v>0</v>
      </c>
      <c r="H15" s="13">
        <v>175</v>
      </c>
      <c r="I15" s="13">
        <v>0</v>
      </c>
      <c r="J15" s="17" t="s">
        <v>82</v>
      </c>
    </row>
    <row r="16" spans="1:12" ht="66.75" customHeight="1">
      <c r="A16" s="7">
        <v>13</v>
      </c>
      <c r="B16" s="1" t="s">
        <v>17</v>
      </c>
      <c r="C16" s="16">
        <f t="shared" si="1"/>
        <v>4760</v>
      </c>
      <c r="D16" s="13">
        <v>0</v>
      </c>
      <c r="E16" s="9">
        <v>3800</v>
      </c>
      <c r="F16" s="13">
        <v>0</v>
      </c>
      <c r="G16" s="9">
        <v>960</v>
      </c>
      <c r="H16" s="13">
        <v>0</v>
      </c>
      <c r="I16" s="13">
        <v>0</v>
      </c>
      <c r="J16" s="17" t="s">
        <v>83</v>
      </c>
    </row>
    <row r="17" spans="1:10" ht="69" customHeight="1">
      <c r="A17" s="7">
        <v>14</v>
      </c>
      <c r="B17" s="1" t="s">
        <v>18</v>
      </c>
      <c r="C17" s="16">
        <f t="shared" si="1"/>
        <v>247.5</v>
      </c>
      <c r="D17" s="9">
        <v>50.9</v>
      </c>
      <c r="E17" s="9">
        <v>58.2</v>
      </c>
      <c r="F17" s="9">
        <v>138.4</v>
      </c>
      <c r="G17" s="13">
        <v>0</v>
      </c>
      <c r="H17" s="13">
        <v>0</v>
      </c>
      <c r="I17" s="13">
        <v>0</v>
      </c>
      <c r="J17" s="17" t="s">
        <v>84</v>
      </c>
    </row>
    <row r="18" spans="1:10" ht="60" customHeight="1">
      <c r="A18" s="7">
        <v>15</v>
      </c>
      <c r="B18" s="1" t="s">
        <v>45</v>
      </c>
      <c r="C18" s="16">
        <f t="shared" si="1"/>
        <v>1224</v>
      </c>
      <c r="D18" s="9">
        <v>151.19999999999999</v>
      </c>
      <c r="E18" s="13">
        <v>288</v>
      </c>
      <c r="F18" s="9">
        <v>195.8</v>
      </c>
      <c r="G18" s="13">
        <v>0</v>
      </c>
      <c r="H18" s="13">
        <v>589</v>
      </c>
      <c r="I18" s="13">
        <v>0</v>
      </c>
      <c r="J18" s="17" t="s">
        <v>64</v>
      </c>
    </row>
    <row r="19" spans="1:10" ht="81.75" customHeight="1">
      <c r="A19" s="7">
        <v>16</v>
      </c>
      <c r="B19" s="1" t="s">
        <v>19</v>
      </c>
      <c r="C19" s="16">
        <f t="shared" si="1"/>
        <v>103</v>
      </c>
      <c r="D19" s="13">
        <v>0</v>
      </c>
      <c r="E19" s="13">
        <v>0</v>
      </c>
      <c r="F19" s="13">
        <v>28</v>
      </c>
      <c r="G19" s="13">
        <v>0</v>
      </c>
      <c r="H19" s="13">
        <v>75</v>
      </c>
      <c r="I19" s="13">
        <v>0</v>
      </c>
      <c r="J19" s="17" t="s">
        <v>85</v>
      </c>
    </row>
    <row r="20" spans="1:10" ht="91.5" customHeight="1">
      <c r="A20" s="7">
        <v>17</v>
      </c>
      <c r="B20" s="2" t="s">
        <v>20</v>
      </c>
      <c r="C20" s="16">
        <f t="shared" si="1"/>
        <v>237.2</v>
      </c>
      <c r="D20" s="13">
        <v>0</v>
      </c>
      <c r="E20" s="13">
        <v>0</v>
      </c>
      <c r="F20" s="13">
        <v>50</v>
      </c>
      <c r="G20" s="13">
        <v>0</v>
      </c>
      <c r="H20" s="9">
        <v>187.2</v>
      </c>
      <c r="I20" s="13">
        <v>0</v>
      </c>
      <c r="J20" s="17" t="s">
        <v>86</v>
      </c>
    </row>
    <row r="21" spans="1:10" ht="78.75" customHeight="1">
      <c r="A21" s="7">
        <v>18</v>
      </c>
      <c r="B21" s="2" t="s">
        <v>21</v>
      </c>
      <c r="C21" s="16">
        <f t="shared" si="1"/>
        <v>15</v>
      </c>
      <c r="D21" s="13">
        <v>0</v>
      </c>
      <c r="E21" s="13">
        <v>0</v>
      </c>
      <c r="F21" s="16">
        <v>15</v>
      </c>
      <c r="G21" s="13">
        <v>0</v>
      </c>
      <c r="H21" s="13">
        <v>0</v>
      </c>
      <c r="I21" s="13">
        <v>0</v>
      </c>
      <c r="J21" s="17" t="s">
        <v>65</v>
      </c>
    </row>
    <row r="22" spans="1:10" ht="81" customHeight="1">
      <c r="A22" s="7">
        <v>19</v>
      </c>
      <c r="B22" s="2" t="s">
        <v>22</v>
      </c>
      <c r="C22" s="16">
        <f t="shared" si="1"/>
        <v>37.4</v>
      </c>
      <c r="D22" s="13">
        <v>0</v>
      </c>
      <c r="E22" s="13">
        <v>0</v>
      </c>
      <c r="F22" s="8">
        <v>37.4</v>
      </c>
      <c r="G22" s="13">
        <v>0</v>
      </c>
      <c r="H22" s="13">
        <v>0</v>
      </c>
      <c r="I22" s="13">
        <v>0</v>
      </c>
      <c r="J22" s="17" t="s">
        <v>66</v>
      </c>
    </row>
    <row r="23" spans="1:10" ht="114.75">
      <c r="A23" s="7">
        <v>20</v>
      </c>
      <c r="B23" s="2" t="s">
        <v>23</v>
      </c>
      <c r="C23" s="16">
        <f t="shared" si="1"/>
        <v>14609</v>
      </c>
      <c r="D23" s="13">
        <v>0</v>
      </c>
      <c r="E23" s="13">
        <v>13023</v>
      </c>
      <c r="F23" s="13">
        <v>0</v>
      </c>
      <c r="G23" s="13">
        <v>1586</v>
      </c>
      <c r="H23" s="13">
        <v>0</v>
      </c>
      <c r="I23" s="13">
        <v>0</v>
      </c>
      <c r="J23" s="17" t="s">
        <v>87</v>
      </c>
    </row>
    <row r="24" spans="1:10" ht="141.75" customHeight="1">
      <c r="A24" s="7">
        <v>21</v>
      </c>
      <c r="B24" s="2" t="s">
        <v>24</v>
      </c>
      <c r="C24" s="16">
        <f t="shared" si="1"/>
        <v>2328.5</v>
      </c>
      <c r="D24" s="9">
        <v>1107.9000000000001</v>
      </c>
      <c r="E24" s="9">
        <v>1220.5999999999999</v>
      </c>
      <c r="F24" s="13">
        <v>0</v>
      </c>
      <c r="G24" s="13">
        <v>0</v>
      </c>
      <c r="H24" s="13">
        <v>0</v>
      </c>
      <c r="I24" s="13">
        <v>0</v>
      </c>
      <c r="J24" s="17" t="s">
        <v>46</v>
      </c>
    </row>
    <row r="25" spans="1:10" ht="103.5" customHeight="1">
      <c r="A25" s="7">
        <v>22</v>
      </c>
      <c r="B25" s="2" t="s">
        <v>25</v>
      </c>
      <c r="C25" s="16">
        <f t="shared" si="1"/>
        <v>905.3</v>
      </c>
      <c r="D25" s="13">
        <v>0</v>
      </c>
      <c r="E25" s="9">
        <v>905.3</v>
      </c>
      <c r="F25" s="13">
        <v>0</v>
      </c>
      <c r="G25" s="13">
        <v>0</v>
      </c>
      <c r="H25" s="13">
        <v>0</v>
      </c>
      <c r="I25" s="13">
        <v>0</v>
      </c>
      <c r="J25" s="17" t="s">
        <v>47</v>
      </c>
    </row>
    <row r="26" spans="1:10" ht="66.75" customHeight="1">
      <c r="A26" s="7">
        <v>23</v>
      </c>
      <c r="B26" s="2" t="s">
        <v>26</v>
      </c>
      <c r="C26" s="16">
        <f t="shared" si="1"/>
        <v>11950.3</v>
      </c>
      <c r="D26" s="13">
        <v>0</v>
      </c>
      <c r="E26" s="9">
        <v>11950.3</v>
      </c>
      <c r="F26" s="13">
        <v>0</v>
      </c>
      <c r="G26" s="13">
        <v>0</v>
      </c>
      <c r="H26" s="13">
        <v>0</v>
      </c>
      <c r="I26" s="13">
        <v>0</v>
      </c>
      <c r="J26" s="17" t="s">
        <v>88</v>
      </c>
    </row>
    <row r="27" spans="1:10" s="3" customFormat="1" ht="89.25" customHeight="1">
      <c r="A27" s="11">
        <v>24</v>
      </c>
      <c r="B27" s="4" t="s">
        <v>27</v>
      </c>
      <c r="C27" s="12">
        <f t="shared" si="1"/>
        <v>79997.659999999989</v>
      </c>
      <c r="D27" s="14">
        <v>33352.85</v>
      </c>
      <c r="E27" s="14">
        <v>42554.3</v>
      </c>
      <c r="F27" s="14">
        <v>3978.61</v>
      </c>
      <c r="G27" s="13">
        <v>0</v>
      </c>
      <c r="H27" s="14">
        <v>111.9</v>
      </c>
      <c r="I27" s="13">
        <v>0</v>
      </c>
      <c r="J27" s="15" t="s">
        <v>67</v>
      </c>
    </row>
    <row r="28" spans="1:10" ht="65.25" customHeight="1">
      <c r="A28" s="7">
        <v>25</v>
      </c>
      <c r="B28" s="2" t="s">
        <v>28</v>
      </c>
      <c r="C28" s="16">
        <f t="shared" si="1"/>
        <v>84749.2</v>
      </c>
      <c r="D28" s="13">
        <v>0</v>
      </c>
      <c r="E28" s="9">
        <v>84749.2</v>
      </c>
      <c r="F28" s="13">
        <v>0</v>
      </c>
      <c r="G28" s="13">
        <v>0</v>
      </c>
      <c r="H28" s="13">
        <v>0</v>
      </c>
      <c r="I28" s="13">
        <v>0</v>
      </c>
      <c r="J28" s="17" t="s">
        <v>89</v>
      </c>
    </row>
    <row r="29" spans="1:10" ht="55.5" customHeight="1">
      <c r="A29" s="7">
        <v>26</v>
      </c>
      <c r="B29" s="2" t="s">
        <v>48</v>
      </c>
      <c r="C29" s="16">
        <f t="shared" si="1"/>
        <v>78300</v>
      </c>
      <c r="D29" s="13">
        <v>0</v>
      </c>
      <c r="E29" s="9">
        <v>78300</v>
      </c>
      <c r="F29" s="13">
        <v>0</v>
      </c>
      <c r="G29" s="13">
        <v>0</v>
      </c>
      <c r="H29" s="13">
        <v>0</v>
      </c>
      <c r="I29" s="13">
        <v>0</v>
      </c>
      <c r="J29" s="17" t="s">
        <v>89</v>
      </c>
    </row>
    <row r="30" spans="1:10" ht="111.75" customHeight="1">
      <c r="A30" s="7">
        <v>27</v>
      </c>
      <c r="B30" s="2" t="s">
        <v>29</v>
      </c>
      <c r="C30" s="20">
        <f t="shared" si="1"/>
        <v>69505.340000000011</v>
      </c>
      <c r="D30" s="13">
        <v>0</v>
      </c>
      <c r="E30" s="18">
        <v>67917.320000000007</v>
      </c>
      <c r="F30" s="13">
        <v>0</v>
      </c>
      <c r="G30" s="18">
        <v>1588.02</v>
      </c>
      <c r="H30" s="13">
        <v>0</v>
      </c>
      <c r="I30" s="13">
        <v>0</v>
      </c>
      <c r="J30" s="19" t="s">
        <v>49</v>
      </c>
    </row>
    <row r="31" spans="1:10" ht="55.5" customHeight="1">
      <c r="A31" s="7">
        <v>28</v>
      </c>
      <c r="B31" s="2" t="s">
        <v>30</v>
      </c>
      <c r="C31" s="20">
        <f t="shared" si="1"/>
        <v>15</v>
      </c>
      <c r="D31" s="13">
        <v>0</v>
      </c>
      <c r="E31" s="13">
        <v>0</v>
      </c>
      <c r="F31" s="13">
        <v>15</v>
      </c>
      <c r="G31" s="13">
        <v>0</v>
      </c>
      <c r="H31" s="13">
        <v>0</v>
      </c>
      <c r="I31" s="13">
        <v>0</v>
      </c>
      <c r="J31" s="17" t="s">
        <v>56</v>
      </c>
    </row>
    <row r="32" spans="1:10" ht="78.75" customHeight="1">
      <c r="A32" s="7">
        <v>29</v>
      </c>
      <c r="B32" s="2" t="s">
        <v>31</v>
      </c>
      <c r="C32" s="20">
        <f t="shared" si="1"/>
        <v>20</v>
      </c>
      <c r="D32" s="13">
        <v>0</v>
      </c>
      <c r="E32" s="13">
        <v>0</v>
      </c>
      <c r="F32" s="13">
        <v>20</v>
      </c>
      <c r="G32" s="13">
        <v>0</v>
      </c>
      <c r="H32" s="13">
        <v>0</v>
      </c>
      <c r="I32" s="13">
        <v>0</v>
      </c>
      <c r="J32" s="17" t="s">
        <v>57</v>
      </c>
    </row>
    <row r="33" spans="1:10" ht="52.5" customHeight="1">
      <c r="A33" s="9">
        <v>30</v>
      </c>
      <c r="B33" s="1" t="s">
        <v>50</v>
      </c>
      <c r="C33" s="31">
        <f t="shared" si="1"/>
        <v>2624</v>
      </c>
      <c r="D33" s="13">
        <v>0</v>
      </c>
      <c r="E33" s="13">
        <v>0</v>
      </c>
      <c r="F33" s="13">
        <v>0</v>
      </c>
      <c r="G33" s="13">
        <v>0</v>
      </c>
      <c r="H33" s="13">
        <v>0</v>
      </c>
      <c r="I33" s="13">
        <v>2624</v>
      </c>
      <c r="J33" s="10" t="s">
        <v>51</v>
      </c>
    </row>
    <row r="34" spans="1:10" ht="54" customHeight="1">
      <c r="A34" s="7">
        <v>31</v>
      </c>
      <c r="B34" s="1" t="s">
        <v>32</v>
      </c>
      <c r="C34" s="20">
        <f t="shared" si="1"/>
        <v>455</v>
      </c>
      <c r="D34" s="13">
        <v>0</v>
      </c>
      <c r="E34" s="13">
        <v>0</v>
      </c>
      <c r="F34" s="13">
        <v>0</v>
      </c>
      <c r="G34" s="13">
        <v>0</v>
      </c>
      <c r="H34" s="13">
        <v>0</v>
      </c>
      <c r="I34" s="13">
        <v>455</v>
      </c>
      <c r="J34" s="10" t="s">
        <v>51</v>
      </c>
    </row>
    <row r="35" spans="1:10" ht="94.5" customHeight="1">
      <c r="A35" s="7">
        <v>32</v>
      </c>
      <c r="B35" s="1" t="s">
        <v>33</v>
      </c>
      <c r="C35" s="21">
        <f t="shared" si="1"/>
        <v>6587.4450000000006</v>
      </c>
      <c r="D35" s="21">
        <v>0</v>
      </c>
      <c r="E35" s="21">
        <v>6056.6</v>
      </c>
      <c r="F35" s="13">
        <v>0</v>
      </c>
      <c r="G35" s="13">
        <v>530.84500000000003</v>
      </c>
      <c r="H35" s="13">
        <v>0</v>
      </c>
      <c r="I35" s="13">
        <v>0</v>
      </c>
      <c r="J35" s="17" t="s">
        <v>53</v>
      </c>
    </row>
    <row r="36" spans="1:10" ht="39.75" customHeight="1">
      <c r="A36" s="7">
        <v>33</v>
      </c>
      <c r="B36" s="1" t="s">
        <v>34</v>
      </c>
      <c r="C36" s="13">
        <f t="shared" si="1"/>
        <v>60</v>
      </c>
      <c r="D36" s="13">
        <v>0</v>
      </c>
      <c r="E36" s="13">
        <v>0</v>
      </c>
      <c r="F36" s="13">
        <v>0</v>
      </c>
      <c r="G36" s="13">
        <v>0</v>
      </c>
      <c r="H36" s="13">
        <v>0</v>
      </c>
      <c r="I36" s="13">
        <v>60</v>
      </c>
      <c r="J36" s="17" t="s">
        <v>90</v>
      </c>
    </row>
    <row r="37" spans="1:10" ht="25.5">
      <c r="A37" s="7">
        <v>34</v>
      </c>
      <c r="B37" s="1" t="s">
        <v>35</v>
      </c>
      <c r="C37" s="13">
        <f t="shared" si="1"/>
        <v>0</v>
      </c>
      <c r="D37" s="13">
        <v>0</v>
      </c>
      <c r="E37" s="13">
        <v>0</v>
      </c>
      <c r="F37" s="13">
        <v>0</v>
      </c>
      <c r="G37" s="13">
        <v>0</v>
      </c>
      <c r="H37" s="13">
        <v>0</v>
      </c>
      <c r="I37" s="13">
        <v>0</v>
      </c>
      <c r="J37" s="17" t="s">
        <v>78</v>
      </c>
    </row>
    <row r="38" spans="1:10" ht="48" customHeight="1">
      <c r="A38" s="7">
        <v>35</v>
      </c>
      <c r="B38" s="1" t="s">
        <v>36</v>
      </c>
      <c r="C38" s="13">
        <f t="shared" si="1"/>
        <v>500</v>
      </c>
      <c r="D38" s="13">
        <v>0</v>
      </c>
      <c r="E38" s="13">
        <v>0</v>
      </c>
      <c r="F38" s="13">
        <v>0</v>
      </c>
      <c r="G38" s="13">
        <v>0</v>
      </c>
      <c r="H38" s="13">
        <v>0</v>
      </c>
      <c r="I38" s="13">
        <v>500</v>
      </c>
      <c r="J38" s="17" t="s">
        <v>90</v>
      </c>
    </row>
    <row r="39" spans="1:10" ht="65.25" customHeight="1">
      <c r="A39" s="7">
        <v>36</v>
      </c>
      <c r="B39" s="1" t="s">
        <v>37</v>
      </c>
      <c r="C39" s="13">
        <f t="shared" si="1"/>
        <v>1500</v>
      </c>
      <c r="D39" s="13">
        <v>0</v>
      </c>
      <c r="E39" s="13">
        <v>0</v>
      </c>
      <c r="F39" s="13">
        <v>0</v>
      </c>
      <c r="G39" s="13">
        <v>0</v>
      </c>
      <c r="H39" s="13">
        <v>0</v>
      </c>
      <c r="I39" s="13">
        <v>1500</v>
      </c>
      <c r="J39" s="17" t="s">
        <v>91</v>
      </c>
    </row>
    <row r="40" spans="1:10" ht="80.25" customHeight="1">
      <c r="A40" s="7">
        <v>37</v>
      </c>
      <c r="B40" s="2" t="s">
        <v>38</v>
      </c>
      <c r="C40" s="13">
        <f t="shared" si="1"/>
        <v>21</v>
      </c>
      <c r="D40" s="13">
        <v>0</v>
      </c>
      <c r="E40" s="13">
        <v>0</v>
      </c>
      <c r="F40" s="13">
        <v>21</v>
      </c>
      <c r="G40" s="13">
        <v>0</v>
      </c>
      <c r="H40" s="13">
        <v>0</v>
      </c>
      <c r="I40" s="13">
        <v>0</v>
      </c>
      <c r="J40" s="17" t="s">
        <v>58</v>
      </c>
    </row>
    <row r="41" spans="1:10" ht="75.75" customHeight="1">
      <c r="A41" s="7">
        <v>38</v>
      </c>
      <c r="B41" s="2" t="s">
        <v>39</v>
      </c>
      <c r="C41" s="13">
        <f t="shared" si="1"/>
        <v>40</v>
      </c>
      <c r="D41" s="13">
        <v>0</v>
      </c>
      <c r="E41" s="13">
        <v>0</v>
      </c>
      <c r="F41" s="13">
        <v>40</v>
      </c>
      <c r="G41" s="13">
        <v>0</v>
      </c>
      <c r="H41" s="13">
        <v>0</v>
      </c>
      <c r="I41" s="13">
        <v>0</v>
      </c>
      <c r="J41" s="17" t="s">
        <v>59</v>
      </c>
    </row>
    <row r="42" spans="1:10" ht="84" customHeight="1">
      <c r="A42" s="7">
        <v>39</v>
      </c>
      <c r="B42" s="2" t="s">
        <v>40</v>
      </c>
      <c r="C42" s="13">
        <f t="shared" si="1"/>
        <v>15</v>
      </c>
      <c r="D42" s="13">
        <v>0</v>
      </c>
      <c r="E42" s="13">
        <v>0</v>
      </c>
      <c r="F42" s="13">
        <v>15</v>
      </c>
      <c r="G42" s="13">
        <v>0</v>
      </c>
      <c r="H42" s="13">
        <v>0</v>
      </c>
      <c r="I42" s="13">
        <v>0</v>
      </c>
      <c r="J42" s="17" t="s">
        <v>60</v>
      </c>
    </row>
    <row r="43" spans="1:10" ht="87.75" customHeight="1">
      <c r="A43" s="7">
        <v>40</v>
      </c>
      <c r="B43" s="2" t="s">
        <v>41</v>
      </c>
      <c r="C43" s="13">
        <f t="shared" si="1"/>
        <v>0</v>
      </c>
      <c r="D43" s="13">
        <v>0</v>
      </c>
      <c r="E43" s="13">
        <v>0</v>
      </c>
      <c r="F43" s="13">
        <v>0</v>
      </c>
      <c r="G43" s="13">
        <v>0</v>
      </c>
      <c r="H43" s="13">
        <v>0</v>
      </c>
      <c r="I43" s="13">
        <v>0</v>
      </c>
      <c r="J43" s="17" t="s">
        <v>68</v>
      </c>
    </row>
    <row r="44" spans="1:10" ht="117.75" customHeight="1">
      <c r="A44" s="7">
        <v>41</v>
      </c>
      <c r="B44" s="2" t="s">
        <v>42</v>
      </c>
      <c r="C44" s="13">
        <f t="shared" si="1"/>
        <v>95</v>
      </c>
      <c r="D44" s="13">
        <v>0</v>
      </c>
      <c r="E44" s="13">
        <v>0</v>
      </c>
      <c r="F44" s="13">
        <v>95</v>
      </c>
      <c r="G44" s="13">
        <v>0</v>
      </c>
      <c r="H44" s="13">
        <v>0</v>
      </c>
      <c r="I44" s="13">
        <v>0</v>
      </c>
      <c r="J44" s="17" t="s">
        <v>61</v>
      </c>
    </row>
    <row r="45" spans="1:10" ht="85.5" customHeight="1">
      <c r="A45" s="7">
        <v>42</v>
      </c>
      <c r="B45" s="2" t="s">
        <v>43</v>
      </c>
      <c r="C45" s="13">
        <f t="shared" si="1"/>
        <v>28</v>
      </c>
      <c r="D45" s="13">
        <v>0</v>
      </c>
      <c r="E45" s="13">
        <v>0</v>
      </c>
      <c r="F45" s="13">
        <v>28</v>
      </c>
      <c r="G45" s="13">
        <v>0</v>
      </c>
      <c r="H45" s="13">
        <v>0</v>
      </c>
      <c r="I45" s="13">
        <v>0</v>
      </c>
      <c r="J45" s="17" t="s">
        <v>92</v>
      </c>
    </row>
    <row r="46" spans="1:10" ht="88.5" customHeight="1">
      <c r="A46" s="7">
        <v>43</v>
      </c>
      <c r="B46" s="2" t="s">
        <v>44</v>
      </c>
      <c r="C46" s="13">
        <f t="shared" si="1"/>
        <v>859.5</v>
      </c>
      <c r="D46" s="13">
        <v>0</v>
      </c>
      <c r="E46" s="13">
        <v>0</v>
      </c>
      <c r="F46" s="9">
        <v>859.5</v>
      </c>
      <c r="G46" s="13">
        <v>0</v>
      </c>
      <c r="H46" s="13">
        <v>0</v>
      </c>
      <c r="I46" s="13">
        <v>0</v>
      </c>
      <c r="J46" s="17" t="s">
        <v>62</v>
      </c>
    </row>
    <row r="47" spans="1:10">
      <c r="A47" s="39" t="s">
        <v>71</v>
      </c>
      <c r="B47" s="39"/>
      <c r="C47" s="23">
        <f>SUM(C4:C46)</f>
        <v>454086.67800000001</v>
      </c>
      <c r="F47" s="22"/>
      <c r="G47" s="22"/>
      <c r="I47" s="22"/>
    </row>
    <row r="48" spans="1:10">
      <c r="A48" s="35" t="s">
        <v>72</v>
      </c>
      <c r="B48" s="37"/>
      <c r="C48" s="36"/>
    </row>
    <row r="49" spans="1:10">
      <c r="A49" s="35" t="s">
        <v>73</v>
      </c>
      <c r="B49" s="36"/>
      <c r="C49" s="24">
        <f>SUM(D4:D46)</f>
        <v>45162.25</v>
      </c>
      <c r="F49" s="22"/>
    </row>
    <row r="50" spans="1:10">
      <c r="A50" s="35" t="s">
        <v>74</v>
      </c>
      <c r="B50" s="36"/>
      <c r="C50" s="24">
        <f>SUM(E4:E46)</f>
        <v>345767.79</v>
      </c>
    </row>
    <row r="51" spans="1:10">
      <c r="A51" s="35" t="s">
        <v>75</v>
      </c>
      <c r="B51" s="36"/>
      <c r="C51" s="24">
        <f>SUM(F4:F46)+SUM(G4:G46)</f>
        <v>26680.538000000008</v>
      </c>
    </row>
    <row r="52" spans="1:10">
      <c r="A52" s="35" t="s">
        <v>76</v>
      </c>
      <c r="B52" s="36"/>
      <c r="C52" s="24">
        <f>SUM(H4:H46)</f>
        <v>1286.5</v>
      </c>
    </row>
    <row r="53" spans="1:10">
      <c r="A53" s="35" t="s">
        <v>93</v>
      </c>
      <c r="B53" s="36"/>
      <c r="C53" s="24">
        <f>SUM(I4:I46)</f>
        <v>35189.599999999999</v>
      </c>
    </row>
    <row r="54" spans="1:10">
      <c r="A54" s="35" t="s">
        <v>77</v>
      </c>
      <c r="B54" s="36"/>
      <c r="C54" s="25">
        <f>C47/494008.25*100</f>
        <v>91.918845080016382</v>
      </c>
    </row>
    <row r="55" spans="1:10" ht="69" customHeight="1">
      <c r="A55" s="33" t="s">
        <v>94</v>
      </c>
      <c r="B55" s="34"/>
      <c r="C55" s="34"/>
      <c r="J55" s="29" t="s">
        <v>95</v>
      </c>
    </row>
    <row r="56" spans="1:10">
      <c r="B56" s="26"/>
    </row>
    <row r="57" spans="1:10">
      <c r="C57" s="22"/>
    </row>
  </sheetData>
  <mergeCells count="11">
    <mergeCell ref="J1:K1"/>
    <mergeCell ref="A55:C55"/>
    <mergeCell ref="A52:B52"/>
    <mergeCell ref="A54:B54"/>
    <mergeCell ref="A49:B49"/>
    <mergeCell ref="A48:C48"/>
    <mergeCell ref="A2:J2"/>
    <mergeCell ref="A47:B47"/>
    <mergeCell ref="A50:B50"/>
    <mergeCell ref="A51:B51"/>
    <mergeCell ref="A53:B53"/>
  </mergeCells>
  <pageMargins left="1.1811023622047245" right="0.59055118110236227" top="0.78740157480314965" bottom="0.78740157480314965" header="0.31496062992125984" footer="0.31496062992125984"/>
  <pageSetup paperSize="9" scale="70" orientation="landscape"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Алла</dc:creator>
  <cp:lastModifiedBy>Алла</cp:lastModifiedBy>
  <cp:lastPrinted>2017-06-09T02:06:23Z</cp:lastPrinted>
  <dcterms:created xsi:type="dcterms:W3CDTF">2017-05-16T07:02:54Z</dcterms:created>
  <dcterms:modified xsi:type="dcterms:W3CDTF">2017-06-14T01:58:04Z</dcterms:modified>
</cp:coreProperties>
</file>