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05" windowHeight="11895" activeTab="0"/>
  </bookViews>
  <sheets>
    <sheet name="1.04.2019" sheetId="1" r:id="rId1"/>
  </sheets>
  <definedNames/>
  <calcPr fullCalcOnLoad="1"/>
</workbook>
</file>

<file path=xl/sharedStrings.xml><?xml version="1.0" encoding="utf-8"?>
<sst xmlns="http://schemas.openxmlformats.org/spreadsheetml/2006/main" count="330" uniqueCount="327">
  <si>
    <t>СПРАВКА ОБ ИСПОЛНЕНИИ КОНСОЛИДИРОВАННОГО БЮДЖЕТА КИРЕНСКОГО МУНИЦИПАЛЬНОГО РАЙОНА</t>
  </si>
  <si>
    <t xml:space="preserve">Период:  </t>
  </si>
  <si>
    <t>1-Наименование показателя</t>
  </si>
  <si>
    <t xml:space="preserve"> 3-Код дохода по КД 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</si>
  <si>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</si>
  <si>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</si>
  <si>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</si>
  <si>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</si>
  <si>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</si>
  <si>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</si>
  <si>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</si>
  <si>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</si>
  <si>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</si>
  <si>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</si>
  <si>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</si>
  <si>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</si>
  <si>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</si>
  <si>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</si>
  <si>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</si>
  <si>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</si>
  <si>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</si>
  <si>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</si>
  <si>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</si>
  <si>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</si>
  <si>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</si>
  <si>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</si>
  <si>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</si>
  <si>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</si>
  <si>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</si>
  <si>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</si>
  <si>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</si>
  <si>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</si>
  <si>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</si>
  <si>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</si>
  <si>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</si>
  <si>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</si>
  <si>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</si>
  <si>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</si>
  <si>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</si>
  <si>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</si>
  <si>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</si>
  <si>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</si>
  <si>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</si>
  <si>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</si>
  <si>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</si>
  <si>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</si>
  <si>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</si>
  <si>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</si>
  <si>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</si>
  <si>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</si>
  <si>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</si>
  <si>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</si>
  <si>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</si>
  <si>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</si>
  <si>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</si>
  <si>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</si>
  <si>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</si>
  <si>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</si>
  <si>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</si>
  <si>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</si>
  <si>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</si>
  <si>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</si>
  <si>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</si>
  <si>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</si>
  <si>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</si>
  <si>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</si>
  <si>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</si>
  <si>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</si>
  <si>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</si>
  <si>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</si>
  <si>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</si>
  <si>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</si>
  <si>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</si>
  <si>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</si>
  <si>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</si>
  <si>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</si>
  <si>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</si>
  <si>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</si>
  <si>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</si>
  <si>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</si>
  <si>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</si>
  <si>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</si>
  <si>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</si>
  <si>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</si>
  <si>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</si>
  <si>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</si>
  <si>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</si>
  <si>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</si>
  <si>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</si>
  <si>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</si>
  <si>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</si>
  <si>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</si>
  <si>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размещение отходов производства и потребления</t>
  </si>
  <si>
    <t>00011201040010000120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</si>
  <si>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</si>
  <si>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</si>
  <si>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</si>
  <si>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</si>
  <si>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</si>
  <si>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</si>
  <si>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</si>
  <si>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</si>
  <si>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</si>
  <si>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</si>
  <si>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</si>
  <si>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</si>
  <si>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</si>
  <si>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</si>
  <si>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</si>
  <si>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</si>
  <si>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</si>
  <si>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</si>
  <si>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</si>
  <si>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</si>
  <si>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</si>
  <si>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</si>
  <si>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</si>
  <si>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</si>
  <si>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</si>
  <si>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</si>
  <si>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</si>
  <si>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</si>
  <si>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</si>
  <si>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</si>
  <si>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</si>
  <si>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</si>
  <si>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</si>
  <si>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</si>
  <si>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</si>
  <si>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</si>
  <si>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</si>
  <si>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</si>
  <si>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Суммы по искам о возмещении вреда, причиненного окружающей среде</t>
  </si>
  <si>
    <t>00011635000000000140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</si>
  <si>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</si>
  <si>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</si>
  <si>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</si>
  <si>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</si>
  <si>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</si>
  <si>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</si>
  <si>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</si>
  <si>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</si>
  <si>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</si>
  <si>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</si>
  <si>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</si>
  <si>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</si>
  <si>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</si>
  <si>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</si>
  <si>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</si>
  <si>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</si>
  <si>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</si>
  <si>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</si>
  <si>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</si>
  <si>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</si>
  <si>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</si>
  <si>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</si>
  <si>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</si>
  <si>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</si>
  <si>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на реализацию мероприятий по обеспечению жильем молодых семей</t>
  </si>
  <si>
    <t>00020225497000000150</t>
  </si>
  <si>
    <t>Субсидия бюджетам на поддержку отрасли культуры</t>
  </si>
  <si>
    <t>00020225519000000150</t>
  </si>
  <si>
    <t>Субсидии бюджетам на софинансирование капитальных вложений в объекты муниципальной собственности</t>
  </si>
  <si>
    <t>00020227112000000150</t>
  </si>
  <si>
    <t>Прочие субсидии</t>
  </si>
  <si>
    <t>00020229999000000150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</si>
  <si>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</si>
  <si>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</si>
  <si>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</si>
  <si>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</si>
  <si>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</si>
  <si>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</si>
  <si>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</si>
  <si>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</si>
  <si>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</si>
  <si>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</si>
  <si>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Прочие субвенции</t>
  </si>
  <si>
    <t>00020239999000000150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</si>
  <si>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</si>
  <si>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</si>
  <si>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</si>
  <si>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</si>
  <si>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</si>
  <si>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</si>
  <si>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</si>
  <si>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</si>
  <si>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</si>
  <si>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</si>
  <si>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</si>
  <si>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</si>
  <si>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</si>
  <si>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</si>
  <si>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</si>
  <si>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</si>
  <si>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Раздел 2. Расходы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</si>
  <si>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</si>
  <si>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</si>
  <si>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</si>
  <si>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</si>
  <si>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</si>
  <si>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</si>
  <si>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</si>
  <si>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</si>
  <si>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</si>
  <si>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</si>
  <si>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</si>
  <si>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</si>
  <si>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</si>
  <si>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</si>
  <si>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</si>
  <si>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</si>
  <si>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</si>
  <si>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</si>
  <si>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</si>
  <si>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</si>
  <si>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</si>
  <si>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</si>
  <si>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</si>
  <si>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</si>
  <si>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</si>
  <si>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</si>
  <si>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</si>
  <si>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</si>
  <si>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</si>
  <si>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</si>
  <si>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</si>
  <si>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</si>
  <si>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</si>
  <si>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</si>
  <si>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</si>
  <si>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</si>
  <si>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</si>
  <si>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</si>
  <si>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</si>
  <si>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</si>
  <si>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</si>
  <si>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</si>
  <si>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</si>
  <si>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</si>
  <si>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</si>
  <si>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</si>
  <si>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</si>
  <si>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</si>
  <si>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</si>
  <si>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</si>
  <si>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</si>
  <si>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</si>
  <si>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</si>
  <si>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</si>
  <si>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Сбор, удаление отходов и очистка сточных вод</t>
  </si>
  <si>
    <t>0602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</si>
  <si>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</si>
  <si>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</si>
  <si>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</si>
  <si>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</si>
  <si>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</si>
  <si>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</si>
  <si>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</si>
  <si>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</si>
  <si>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</si>
  <si>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</si>
  <si>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</si>
  <si>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</si>
  <si>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</si>
  <si>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</si>
  <si>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</si>
  <si>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</si>
  <si>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</si>
  <si>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</si>
  <si>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</si>
  <si>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</si>
  <si>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</si>
  <si>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</si>
  <si>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</si>
  <si>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</si>
  <si>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</si>
  <si>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</si>
  <si>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</si>
  <si>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</si>
  <si>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</si>
  <si>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</si>
  <si>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</si>
  <si>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</si>
  <si>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</si>
  <si>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</si>
  <si>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</si>
  <si>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</si>
  <si>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</si>
  <si>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</si>
  <si>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</si>
  <si>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</si>
  <si>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</si>
  <si>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</si>
  <si>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</si>
  <si>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</si>
  <si>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</si>
  <si>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</si>
  <si>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Раздел 3. Источники финансирования дефицита бюджета</t>
  </si>
  <si>
    <t>ИТОГО</t>
  </si>
  <si>
    <t>00090000000000000000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</si>
  <si>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</si>
  <si>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</si>
  <si>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</si>
  <si>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</si>
  <si>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</si>
  <si>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</si>
  <si>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</si>
  <si>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</si>
  <si>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Бюджетные кредиты от других бюджетов бюджетной системы Российской Федерации</t>
  </si>
  <si>
    <t>00001030000000000000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</si>
  <si>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</si>
  <si>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</si>
  <si>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</si>
  <si>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</si>
  <si>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>Изменение остатков средств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</si>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</sst>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??_);_(@_)"/>
    <numFmt numFmtId="166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DD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164" fontId="2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34" fillId="0" borderId="10" xfId="0" applyNumberFormat="1" applyFont="1" applyFill="1" applyBorder="1" applyAlignment="1">
      <alignment horizontal="center" vertical="center" wrapText="1"/>
    </xf>
    <xf numFmtId="165" fontId="34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wrapText="1"/>
    </xf>
    <xf numFmtId="4" fontId="35" fillId="0" borderId="13" xfId="0" applyNumberFormat="1" applyFont="1" applyFill="1" applyBorder="1" applyAlignment="1">
      <alignment horizontal="right"/>
    </xf>
    <xf numFmtId="166" fontId="35" fillId="0" borderId="14" xfId="56" applyNumberFormat="1" applyFont="1" applyFill="1" applyBorder="1" applyAlignment="1">
      <alignment horizontal="right"/>
    </xf>
    <xf numFmtId="4" fontId="35" fillId="0" borderId="14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4" fillId="33" borderId="15" xfId="0" applyNumberFormat="1" applyFont="1" applyFill="1" applyBorder="1" applyAlignment="1">
      <alignment horizontal="center" vertical="center" wrapText="1"/>
    </xf>
    <xf numFmtId="49" fontId="34" fillId="33" borderId="16" xfId="0" applyNumberFormat="1" applyFont="1" applyFill="1" applyBorder="1" applyAlignment="1">
      <alignment horizontal="center" vertical="center" wrapText="1"/>
    </xf>
    <xf numFmtId="49" fontId="34" fillId="33" borderId="17" xfId="0" applyNumberFormat="1" applyFont="1" applyFill="1" applyBorder="1" applyAlignment="1">
      <alignment horizontal="center" vertical="center" wrapText="1"/>
    </xf>
    <xf numFmtId="49" fontId="34" fillId="33" borderId="18" xfId="0" applyNumberFormat="1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center" vertical="center" wrapText="1"/>
    </xf>
    <xf numFmtId="49" fontId="34" fillId="33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zoomScalePageLayoutView="0" workbookViewId="0" topLeftCell="H149">
      <selection activeCell="L154" sqref="L154:L168"/>
    </sheetView>
  </sheetViews>
  <sheetFormatPr defaultColWidth="9.140625" defaultRowHeight="15"/>
  <cols>
    <col min="1" max="1" width="53.00390625" style="0" customWidth="1"/>
    <col min="2" max="2" width="23.8515625" style="0" customWidth="1"/>
    <col min="3" max="15" width="18.28125" style="0" customWidth="1"/>
  </cols>
  <sheetData>
    <row r="1" spans="1:17" ht="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"/>
      <c r="Q1" s="1"/>
    </row>
    <row r="2" spans="1:17" ht="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</row>
    <row r="3" spans="1:17" ht="1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  <c r="Q3" s="1"/>
    </row>
    <row r="4" spans="1:17" ht="1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1"/>
      <c r="O4" s="1"/>
      <c r="P4" s="1"/>
      <c r="Q4" s="1"/>
    </row>
    <row r="5" spans="1:17" ht="15">
      <c r="A5" s="3" t="s">
        <v>1</v>
      </c>
      <c r="B5" s="4">
        <v>43525</v>
      </c>
      <c r="C5" s="1"/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</row>
    <row r="6" spans="13:19" s="5" customFormat="1" ht="15">
      <c r="M6" s="6"/>
      <c r="S6" s="6"/>
    </row>
    <row r="7" spans="13:19" s="5" customFormat="1" ht="15">
      <c r="M7" s="6"/>
      <c r="S7" s="6"/>
    </row>
    <row r="8" spans="13:19" s="5" customFormat="1" ht="15">
      <c r="M8" s="6"/>
      <c r="S8" s="6"/>
    </row>
    <row r="9" spans="13:19" s="5" customFormat="1" ht="15">
      <c r="M9" s="6"/>
      <c r="S9" s="6"/>
    </row>
    <row r="10" spans="1:15" s="5" customFormat="1" ht="60">
      <c r="A10" s="7" t="s">
        <v>2</v>
      </c>
      <c r="B10" s="8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6</v>
      </c>
      <c r="I10" s="10" t="s">
        <v>9</v>
      </c>
      <c r="J10" s="9" t="s">
        <v>10</v>
      </c>
      <c r="K10" s="9" t="s">
        <v>11</v>
      </c>
      <c r="L10" s="10" t="s">
        <v>12</v>
      </c>
      <c r="M10" s="10" t="s">
        <v>6</v>
      </c>
      <c r="N10" s="9" t="s">
        <v>13</v>
      </c>
      <c r="O10" s="9" t="s">
        <v>14</v>
      </c>
    </row>
    <row r="11" spans="1:15" s="1" customFormat="1" ht="15">
      <c r="A11" s="18" t="s">
        <v>15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5" s="6" customFormat="1" ht="15">
      <c r="A12" s="11" t="s">
        <v>16</v>
      </c>
      <c r="B12" s="11" t="s">
        <v>17</v>
      </c>
      <c r="C12" s="12">
        <v>1109239808.65</v>
      </c>
      <c r="D12" s="12">
        <v>195628310.57</v>
      </c>
      <c r="E12" s="13">
        <f aca="true" t="shared" si="0" ref="E12:E75">IF(C12=0,"",D12/C12)</f>
        <v>0.17636250434258158</v>
      </c>
      <c r="F12" s="12">
        <v>951300150.9</v>
      </c>
      <c r="G12" s="12">
        <v>173347838.68</v>
      </c>
      <c r="H12" s="13">
        <f aca="true" t="shared" si="1" ref="H12:H75">IF(F12=0,"",G12/F12)</f>
        <v>0.18222202373877497</v>
      </c>
      <c r="I12" s="14">
        <f aca="true" t="shared" si="2" ref="I12:I75">J12+K12</f>
        <v>211680201.89000002</v>
      </c>
      <c r="J12" s="12">
        <v>161960874.77</v>
      </c>
      <c r="K12" s="12">
        <v>49719327.12</v>
      </c>
      <c r="L12" s="14">
        <f>N12+O12</f>
        <v>34224372.89</v>
      </c>
      <c r="M12" s="13">
        <f aca="true" t="shared" si="3" ref="M12:M75">IF(I12=0,"",L12/I12)</f>
        <v>0.16167961190713884</v>
      </c>
      <c r="N12" s="12">
        <v>23591910.44</v>
      </c>
      <c r="O12" s="12">
        <v>10632462.45</v>
      </c>
    </row>
    <row r="13" spans="1:15" s="6" customFormat="1" ht="15">
      <c r="A13" s="11" t="s">
        <v>18</v>
      </c>
      <c r="B13" s="11" t="s">
        <v>19</v>
      </c>
      <c r="C13" s="12">
        <v>443285584.66</v>
      </c>
      <c r="D13" s="12">
        <v>86349216.96</v>
      </c>
      <c r="E13" s="13">
        <f t="shared" si="0"/>
        <v>0.19479364984591102</v>
      </c>
      <c r="F13" s="12">
        <v>352750869.34</v>
      </c>
      <c r="G13" s="12">
        <v>67543443.31</v>
      </c>
      <c r="H13" s="13">
        <f t="shared" si="1"/>
        <v>0.19147633409486528</v>
      </c>
      <c r="I13" s="14">
        <f t="shared" si="2"/>
        <v>90534715.32000001</v>
      </c>
      <c r="J13" s="12">
        <v>73971087.2</v>
      </c>
      <c r="K13" s="12">
        <v>16563628.12</v>
      </c>
      <c r="L13" s="14">
        <f aca="true" t="shared" si="4" ref="L13:L76">N13+O13</f>
        <v>18805773.65</v>
      </c>
      <c r="M13" s="13">
        <f t="shared" si="3"/>
        <v>0.2077189239898744</v>
      </c>
      <c r="N13" s="12">
        <v>14804830.2</v>
      </c>
      <c r="O13" s="12">
        <v>4000943.45</v>
      </c>
    </row>
    <row r="14" spans="1:15" s="6" customFormat="1" ht="15">
      <c r="A14" s="11" t="s">
        <v>20</v>
      </c>
      <c r="B14" s="11" t="s">
        <v>21</v>
      </c>
      <c r="C14" s="12">
        <v>315178979.96</v>
      </c>
      <c r="D14" s="12">
        <v>55014080.36</v>
      </c>
      <c r="E14" s="13">
        <f t="shared" si="0"/>
        <v>0.17454869727347283</v>
      </c>
      <c r="F14" s="12">
        <v>264031130.57</v>
      </c>
      <c r="G14" s="12">
        <v>46023896.11</v>
      </c>
      <c r="H14" s="13">
        <f t="shared" si="1"/>
        <v>0.1743123850988402</v>
      </c>
      <c r="I14" s="14">
        <f t="shared" si="2"/>
        <v>51147849.39</v>
      </c>
      <c r="J14" s="12">
        <v>39060441.39</v>
      </c>
      <c r="K14" s="12">
        <v>12087408</v>
      </c>
      <c r="L14" s="14">
        <f t="shared" si="4"/>
        <v>8990184.25</v>
      </c>
      <c r="M14" s="13">
        <f t="shared" si="3"/>
        <v>0.17576856812591002</v>
      </c>
      <c r="N14" s="12">
        <v>6182942.99</v>
      </c>
      <c r="O14" s="12">
        <v>2807241.26</v>
      </c>
    </row>
    <row r="15" spans="1:15" s="6" customFormat="1" ht="15">
      <c r="A15" s="11" t="s">
        <v>22</v>
      </c>
      <c r="B15" s="11" t="s">
        <v>23</v>
      </c>
      <c r="C15" s="12">
        <v>315178979.96</v>
      </c>
      <c r="D15" s="12">
        <v>55014080.36</v>
      </c>
      <c r="E15" s="13">
        <f t="shared" si="0"/>
        <v>0.17454869727347283</v>
      </c>
      <c r="F15" s="12">
        <v>264031130.57</v>
      </c>
      <c r="G15" s="12">
        <v>46023896.11</v>
      </c>
      <c r="H15" s="13">
        <f t="shared" si="1"/>
        <v>0.1743123850988402</v>
      </c>
      <c r="I15" s="14">
        <f t="shared" si="2"/>
        <v>51147849.39</v>
      </c>
      <c r="J15" s="12">
        <v>39060441.39</v>
      </c>
      <c r="K15" s="12">
        <v>12087408</v>
      </c>
      <c r="L15" s="14">
        <f t="shared" si="4"/>
        <v>8990184.25</v>
      </c>
      <c r="M15" s="13">
        <f t="shared" si="3"/>
        <v>0.17576856812591002</v>
      </c>
      <c r="N15" s="12">
        <v>6182942.99</v>
      </c>
      <c r="O15" s="12">
        <v>2807241.26</v>
      </c>
    </row>
    <row r="16" spans="1:15" s="6" customFormat="1" ht="30">
      <c r="A16" s="11" t="s">
        <v>24</v>
      </c>
      <c r="B16" s="11" t="s">
        <v>25</v>
      </c>
      <c r="C16" s="12">
        <v>18409881.28</v>
      </c>
      <c r="D16" s="12">
        <v>4473047.59</v>
      </c>
      <c r="E16" s="13">
        <f t="shared" si="0"/>
        <v>0.24296993130854125</v>
      </c>
      <c r="F16" s="12">
        <v>6416991.54</v>
      </c>
      <c r="G16" s="12">
        <v>1661922.76</v>
      </c>
      <c r="H16" s="13">
        <f t="shared" si="1"/>
        <v>0.2589878371570987</v>
      </c>
      <c r="I16" s="14">
        <f t="shared" si="2"/>
        <v>11992889.739999998</v>
      </c>
      <c r="J16" s="12">
        <v>8512369.62</v>
      </c>
      <c r="K16" s="12">
        <v>3480520.12</v>
      </c>
      <c r="L16" s="14">
        <f t="shared" si="4"/>
        <v>2811124.83</v>
      </c>
      <c r="M16" s="13">
        <f t="shared" si="3"/>
        <v>0.2343992891574771</v>
      </c>
      <c r="N16" s="12">
        <v>1944803.3</v>
      </c>
      <c r="O16" s="12">
        <v>866321.53</v>
      </c>
    </row>
    <row r="17" spans="1:15" s="6" customFormat="1" ht="30">
      <c r="A17" s="11" t="s">
        <v>26</v>
      </c>
      <c r="B17" s="11" t="s">
        <v>27</v>
      </c>
      <c r="C17" s="12">
        <v>18409881.28</v>
      </c>
      <c r="D17" s="12">
        <v>4473047.59</v>
      </c>
      <c r="E17" s="13">
        <f t="shared" si="0"/>
        <v>0.24296993130854125</v>
      </c>
      <c r="F17" s="12">
        <v>6416991.54</v>
      </c>
      <c r="G17" s="12">
        <v>1661922.76</v>
      </c>
      <c r="H17" s="13">
        <f t="shared" si="1"/>
        <v>0.2589878371570987</v>
      </c>
      <c r="I17" s="14">
        <f t="shared" si="2"/>
        <v>11992889.739999998</v>
      </c>
      <c r="J17" s="12">
        <v>8512369.62</v>
      </c>
      <c r="K17" s="12">
        <v>3480520.12</v>
      </c>
      <c r="L17" s="14">
        <f t="shared" si="4"/>
        <v>2811124.83</v>
      </c>
      <c r="M17" s="13">
        <f t="shared" si="3"/>
        <v>0.2343992891574771</v>
      </c>
      <c r="N17" s="12">
        <v>1944803.3</v>
      </c>
      <c r="O17" s="12">
        <v>866321.53</v>
      </c>
    </row>
    <row r="18" spans="1:15" s="6" customFormat="1" ht="90">
      <c r="A18" s="11" t="s">
        <v>28</v>
      </c>
      <c r="B18" s="11" t="s">
        <v>29</v>
      </c>
      <c r="C18" s="12">
        <v>6686296.49</v>
      </c>
      <c r="D18" s="12">
        <v>1964977.92</v>
      </c>
      <c r="E18" s="13">
        <f t="shared" si="0"/>
        <v>0.29388136211710225</v>
      </c>
      <c r="F18" s="12">
        <v>2326968.75</v>
      </c>
      <c r="G18" s="12">
        <v>730070.81</v>
      </c>
      <c r="H18" s="13">
        <f t="shared" si="1"/>
        <v>0.3137432808240334</v>
      </c>
      <c r="I18" s="14">
        <f t="shared" si="2"/>
        <v>4359327.74</v>
      </c>
      <c r="J18" s="12">
        <v>3086836.16</v>
      </c>
      <c r="K18" s="12">
        <v>1272491.58</v>
      </c>
      <c r="L18" s="14">
        <f t="shared" si="4"/>
        <v>1234907.1099999999</v>
      </c>
      <c r="M18" s="13">
        <f t="shared" si="3"/>
        <v>0.2832792539704757</v>
      </c>
      <c r="N18" s="12">
        <v>854338.19</v>
      </c>
      <c r="O18" s="12">
        <v>380568.92</v>
      </c>
    </row>
    <row r="19" spans="1:15" s="6" customFormat="1" ht="15">
      <c r="A19" s="11" t="s">
        <v>30</v>
      </c>
      <c r="B19" s="11" t="s">
        <v>31</v>
      </c>
      <c r="C19" s="12">
        <v>47525.21</v>
      </c>
      <c r="D19" s="12">
        <v>13729.32</v>
      </c>
      <c r="E19" s="13">
        <f t="shared" si="0"/>
        <v>0.28888499388009015</v>
      </c>
      <c r="F19" s="12">
        <v>16304.1</v>
      </c>
      <c r="G19" s="12">
        <v>5100.99</v>
      </c>
      <c r="H19" s="13">
        <f t="shared" si="1"/>
        <v>0.3128654755552284</v>
      </c>
      <c r="I19" s="14">
        <f t="shared" si="2"/>
        <v>31221.11</v>
      </c>
      <c r="J19" s="12">
        <v>21593.74</v>
      </c>
      <c r="K19" s="12">
        <v>9627.37</v>
      </c>
      <c r="L19" s="14">
        <f t="shared" si="4"/>
        <v>8628.33</v>
      </c>
      <c r="M19" s="13">
        <f t="shared" si="3"/>
        <v>0.2763620511890833</v>
      </c>
      <c r="N19" s="12">
        <v>5969.28</v>
      </c>
      <c r="O19" s="12">
        <v>2659.05</v>
      </c>
    </row>
    <row r="20" spans="1:15" s="6" customFormat="1" ht="90">
      <c r="A20" s="11" t="s">
        <v>32</v>
      </c>
      <c r="B20" s="11" t="s">
        <v>33</v>
      </c>
      <c r="C20" s="12">
        <v>12903073.68</v>
      </c>
      <c r="D20" s="12">
        <v>2881062.95</v>
      </c>
      <c r="E20" s="13">
        <f t="shared" si="0"/>
        <v>0.22328501111062402</v>
      </c>
      <c r="F20" s="12">
        <v>4506423.31</v>
      </c>
      <c r="G20" s="12">
        <v>1070434.45</v>
      </c>
      <c r="H20" s="13">
        <f t="shared" si="1"/>
        <v>0.23753526385873414</v>
      </c>
      <c r="I20" s="14">
        <f t="shared" si="2"/>
        <v>8396650.37</v>
      </c>
      <c r="J20" s="12">
        <v>5977962.14</v>
      </c>
      <c r="K20" s="12">
        <v>2418688.23</v>
      </c>
      <c r="L20" s="14">
        <f t="shared" si="4"/>
        <v>1810628.5</v>
      </c>
      <c r="M20" s="13">
        <f t="shared" si="3"/>
        <v>0.21563700049594897</v>
      </c>
      <c r="N20" s="12">
        <v>1252636.07</v>
      </c>
      <c r="O20" s="12">
        <v>557992.43</v>
      </c>
    </row>
    <row r="21" spans="1:15" s="6" customFormat="1" ht="90">
      <c r="A21" s="11" t="s">
        <v>34</v>
      </c>
      <c r="B21" s="11" t="s">
        <v>35</v>
      </c>
      <c r="C21" s="12">
        <v>-1227014.1</v>
      </c>
      <c r="D21" s="12">
        <v>-386722.6</v>
      </c>
      <c r="E21" s="13">
        <f t="shared" si="0"/>
        <v>0.31517372131257493</v>
      </c>
      <c r="F21" s="12">
        <v>-432704.62</v>
      </c>
      <c r="G21" s="12">
        <v>-143683.49</v>
      </c>
      <c r="H21" s="13">
        <f t="shared" si="1"/>
        <v>0.33205906144473335</v>
      </c>
      <c r="I21" s="14">
        <f t="shared" si="2"/>
        <v>-794309.48</v>
      </c>
      <c r="J21" s="12">
        <v>-574022.42</v>
      </c>
      <c r="K21" s="12">
        <v>-220287.06</v>
      </c>
      <c r="L21" s="14">
        <f t="shared" si="4"/>
        <v>-243039.11</v>
      </c>
      <c r="M21" s="13">
        <f t="shared" si="3"/>
        <v>0.3059753359609909</v>
      </c>
      <c r="N21" s="12">
        <v>-168140.24</v>
      </c>
      <c r="O21" s="12">
        <v>-74898.87</v>
      </c>
    </row>
    <row r="22" spans="1:15" s="6" customFormat="1" ht="15">
      <c r="A22" s="11" t="s">
        <v>36</v>
      </c>
      <c r="B22" s="11" t="s">
        <v>37</v>
      </c>
      <c r="C22" s="12">
        <v>19501800</v>
      </c>
      <c r="D22" s="12">
        <v>4173318.19</v>
      </c>
      <c r="E22" s="13">
        <f t="shared" si="0"/>
        <v>0.2139965639069214</v>
      </c>
      <c r="F22" s="12">
        <v>19371200</v>
      </c>
      <c r="G22" s="12">
        <v>4105339.69</v>
      </c>
      <c r="H22" s="13">
        <f t="shared" si="1"/>
        <v>0.21193006576773768</v>
      </c>
      <c r="I22" s="14">
        <f t="shared" si="2"/>
        <v>130600</v>
      </c>
      <c r="J22" s="12">
        <v>7500</v>
      </c>
      <c r="K22" s="12">
        <v>123100</v>
      </c>
      <c r="L22" s="14">
        <f t="shared" si="4"/>
        <v>67978.5</v>
      </c>
      <c r="M22" s="13">
        <f t="shared" si="3"/>
        <v>0.5205091883614089</v>
      </c>
      <c r="N22" s="12">
        <v>0</v>
      </c>
      <c r="O22" s="12">
        <v>67978.5</v>
      </c>
    </row>
    <row r="23" spans="1:15" s="6" customFormat="1" ht="30">
      <c r="A23" s="11" t="s">
        <v>38</v>
      </c>
      <c r="B23" s="11" t="s">
        <v>39</v>
      </c>
      <c r="C23" s="12">
        <v>8800000</v>
      </c>
      <c r="D23" s="12">
        <v>1582979.29</v>
      </c>
      <c r="E23" s="13">
        <f t="shared" si="0"/>
        <v>0.17988401022727274</v>
      </c>
      <c r="F23" s="12">
        <v>8800000</v>
      </c>
      <c r="G23" s="12">
        <v>1582979.29</v>
      </c>
      <c r="H23" s="13">
        <f t="shared" si="1"/>
        <v>0.17988401022727274</v>
      </c>
      <c r="I23" s="14">
        <f t="shared" si="2"/>
        <v>0</v>
      </c>
      <c r="J23" s="12">
        <v>0</v>
      </c>
      <c r="K23" s="12">
        <v>0</v>
      </c>
      <c r="L23" s="14">
        <f t="shared" si="4"/>
        <v>0</v>
      </c>
      <c r="M23" s="13">
        <f t="shared" si="3"/>
      </c>
      <c r="N23" s="12">
        <v>0</v>
      </c>
      <c r="O23" s="12">
        <v>0</v>
      </c>
    </row>
    <row r="24" spans="1:15" s="6" customFormat="1" ht="30">
      <c r="A24" s="11" t="s">
        <v>40</v>
      </c>
      <c r="B24" s="11" t="s">
        <v>41</v>
      </c>
      <c r="C24" s="12">
        <v>5150000</v>
      </c>
      <c r="D24" s="12">
        <v>1056956.08</v>
      </c>
      <c r="E24" s="13">
        <f t="shared" si="0"/>
        <v>0.20523419029126216</v>
      </c>
      <c r="F24" s="12">
        <v>5150000</v>
      </c>
      <c r="G24" s="12">
        <v>1056956.08</v>
      </c>
      <c r="H24" s="13">
        <f t="shared" si="1"/>
        <v>0.20523419029126216</v>
      </c>
      <c r="I24" s="14">
        <f t="shared" si="2"/>
        <v>0</v>
      </c>
      <c r="J24" s="12">
        <v>0</v>
      </c>
      <c r="K24" s="12">
        <v>0</v>
      </c>
      <c r="L24" s="14">
        <f t="shared" si="4"/>
        <v>0</v>
      </c>
      <c r="M24" s="13">
        <f t="shared" si="3"/>
      </c>
      <c r="N24" s="12">
        <v>0</v>
      </c>
      <c r="O24" s="12">
        <v>0</v>
      </c>
    </row>
    <row r="25" spans="1:15" s="6" customFormat="1" ht="45">
      <c r="A25" s="11" t="s">
        <v>42</v>
      </c>
      <c r="B25" s="11" t="s">
        <v>43</v>
      </c>
      <c r="C25" s="12">
        <v>3650000</v>
      </c>
      <c r="D25" s="12">
        <v>526023.21</v>
      </c>
      <c r="E25" s="13">
        <f t="shared" si="0"/>
        <v>0.14411594794520546</v>
      </c>
      <c r="F25" s="12">
        <v>3650000</v>
      </c>
      <c r="G25" s="12">
        <v>526023.21</v>
      </c>
      <c r="H25" s="13">
        <f t="shared" si="1"/>
        <v>0.14411594794520546</v>
      </c>
      <c r="I25" s="14">
        <f t="shared" si="2"/>
        <v>0</v>
      </c>
      <c r="J25" s="12">
        <v>0</v>
      </c>
      <c r="K25" s="12">
        <v>0</v>
      </c>
      <c r="L25" s="14">
        <f t="shared" si="4"/>
        <v>0</v>
      </c>
      <c r="M25" s="13">
        <f t="shared" si="3"/>
      </c>
      <c r="N25" s="12">
        <v>0</v>
      </c>
      <c r="O25" s="12">
        <v>0</v>
      </c>
    </row>
    <row r="26" spans="1:15" s="6" customFormat="1" ht="30">
      <c r="A26" s="11" t="s">
        <v>44</v>
      </c>
      <c r="B26" s="11" t="s">
        <v>45</v>
      </c>
      <c r="C26" s="12">
        <v>10226200</v>
      </c>
      <c r="D26" s="12">
        <v>2454381.9</v>
      </c>
      <c r="E26" s="13">
        <f t="shared" si="0"/>
        <v>0.2400091822964542</v>
      </c>
      <c r="F26" s="12">
        <v>10226200</v>
      </c>
      <c r="G26" s="12">
        <v>2454381.9</v>
      </c>
      <c r="H26" s="13">
        <f t="shared" si="1"/>
        <v>0.2400091822964542</v>
      </c>
      <c r="I26" s="14">
        <f t="shared" si="2"/>
        <v>0</v>
      </c>
      <c r="J26" s="12">
        <v>0</v>
      </c>
      <c r="K26" s="12">
        <v>0</v>
      </c>
      <c r="L26" s="14">
        <f t="shared" si="4"/>
        <v>0</v>
      </c>
      <c r="M26" s="13">
        <f t="shared" si="3"/>
      </c>
      <c r="N26" s="12">
        <v>0</v>
      </c>
      <c r="O26" s="12">
        <v>0</v>
      </c>
    </row>
    <row r="27" spans="1:15" s="6" customFormat="1" ht="15">
      <c r="A27" s="11" t="s">
        <v>46</v>
      </c>
      <c r="B27" s="11" t="s">
        <v>47</v>
      </c>
      <c r="C27" s="12">
        <v>235600</v>
      </c>
      <c r="D27" s="12">
        <v>135957</v>
      </c>
      <c r="E27" s="13">
        <f t="shared" si="0"/>
        <v>0.5770670628183362</v>
      </c>
      <c r="F27" s="12">
        <v>105000</v>
      </c>
      <c r="G27" s="12">
        <v>67978.5</v>
      </c>
      <c r="H27" s="13">
        <f t="shared" si="1"/>
        <v>0.6474142857142857</v>
      </c>
      <c r="I27" s="14">
        <f t="shared" si="2"/>
        <v>130600</v>
      </c>
      <c r="J27" s="12">
        <v>7500</v>
      </c>
      <c r="K27" s="12">
        <v>123100</v>
      </c>
      <c r="L27" s="14">
        <f t="shared" si="4"/>
        <v>67978.5</v>
      </c>
      <c r="M27" s="13">
        <f t="shared" si="3"/>
        <v>0.5205091883614089</v>
      </c>
      <c r="N27" s="12">
        <v>0</v>
      </c>
      <c r="O27" s="12">
        <v>67978.5</v>
      </c>
    </row>
    <row r="28" spans="1:15" s="6" customFormat="1" ht="30">
      <c r="A28" s="11" t="s">
        <v>48</v>
      </c>
      <c r="B28" s="11" t="s">
        <v>49</v>
      </c>
      <c r="C28" s="12">
        <v>240000</v>
      </c>
      <c r="D28" s="12">
        <v>0</v>
      </c>
      <c r="E28" s="13">
        <f t="shared" si="0"/>
        <v>0</v>
      </c>
      <c r="F28" s="12">
        <v>240000</v>
      </c>
      <c r="G28" s="12">
        <v>0</v>
      </c>
      <c r="H28" s="13">
        <f t="shared" si="1"/>
        <v>0</v>
      </c>
      <c r="I28" s="14">
        <f t="shared" si="2"/>
        <v>0</v>
      </c>
      <c r="J28" s="12">
        <v>0</v>
      </c>
      <c r="K28" s="12">
        <v>0</v>
      </c>
      <c r="L28" s="14">
        <f t="shared" si="4"/>
        <v>0</v>
      </c>
      <c r="M28" s="13">
        <f t="shared" si="3"/>
      </c>
      <c r="N28" s="12">
        <v>0</v>
      </c>
      <c r="O28" s="12">
        <v>0</v>
      </c>
    </row>
    <row r="29" spans="1:15" s="6" customFormat="1" ht="15">
      <c r="A29" s="11" t="s">
        <v>50</v>
      </c>
      <c r="B29" s="11" t="s">
        <v>51</v>
      </c>
      <c r="C29" s="12">
        <v>13486600</v>
      </c>
      <c r="D29" s="12">
        <v>3370669.58</v>
      </c>
      <c r="E29" s="13">
        <f t="shared" si="0"/>
        <v>0.24992730413892308</v>
      </c>
      <c r="F29" s="12">
        <v>64000</v>
      </c>
      <c r="G29" s="12">
        <v>34085.09</v>
      </c>
      <c r="H29" s="13">
        <f t="shared" si="1"/>
        <v>0.5325795312499999</v>
      </c>
      <c r="I29" s="14">
        <f t="shared" si="2"/>
        <v>13422600</v>
      </c>
      <c r="J29" s="12">
        <v>12820500</v>
      </c>
      <c r="K29" s="12">
        <v>602100</v>
      </c>
      <c r="L29" s="14">
        <f t="shared" si="4"/>
        <v>3336584.49</v>
      </c>
      <c r="M29" s="13">
        <f t="shared" si="3"/>
        <v>0.24857959635242055</v>
      </c>
      <c r="N29" s="12">
        <v>3084382.33</v>
      </c>
      <c r="O29" s="12">
        <v>252202.16</v>
      </c>
    </row>
    <row r="30" spans="1:15" s="6" customFormat="1" ht="15">
      <c r="A30" s="11" t="s">
        <v>52</v>
      </c>
      <c r="B30" s="11" t="s">
        <v>53</v>
      </c>
      <c r="C30" s="12">
        <v>3084900</v>
      </c>
      <c r="D30" s="12">
        <v>317076.25</v>
      </c>
      <c r="E30" s="13">
        <f t="shared" si="0"/>
        <v>0.10278331550455444</v>
      </c>
      <c r="F30" s="12">
        <v>0</v>
      </c>
      <c r="G30" s="12">
        <v>35330.84</v>
      </c>
      <c r="H30" s="13">
        <f t="shared" si="1"/>
      </c>
      <c r="I30" s="14">
        <f t="shared" si="2"/>
        <v>3084900</v>
      </c>
      <c r="J30" s="12">
        <v>3002400</v>
      </c>
      <c r="K30" s="12">
        <v>82500</v>
      </c>
      <c r="L30" s="14">
        <f t="shared" si="4"/>
        <v>281745.41</v>
      </c>
      <c r="M30" s="13">
        <f t="shared" si="3"/>
        <v>0.09133048397030698</v>
      </c>
      <c r="N30" s="12">
        <v>275573.6</v>
      </c>
      <c r="O30" s="12">
        <v>6171.81</v>
      </c>
    </row>
    <row r="31" spans="1:15" s="6" customFormat="1" ht="15">
      <c r="A31" s="11" t="s">
        <v>54</v>
      </c>
      <c r="B31" s="11" t="s">
        <v>55</v>
      </c>
      <c r="C31" s="12">
        <v>10401700</v>
      </c>
      <c r="D31" s="12">
        <v>3053593.33</v>
      </c>
      <c r="E31" s="13">
        <f t="shared" si="0"/>
        <v>0.2935667563955892</v>
      </c>
      <c r="F31" s="12">
        <v>64000</v>
      </c>
      <c r="G31" s="12">
        <v>-1245.75</v>
      </c>
      <c r="H31" s="13">
        <f t="shared" si="1"/>
        <v>-0.01946484375</v>
      </c>
      <c r="I31" s="14">
        <f t="shared" si="2"/>
        <v>10337700</v>
      </c>
      <c r="J31" s="12">
        <v>9818100</v>
      </c>
      <c r="K31" s="12">
        <v>519600</v>
      </c>
      <c r="L31" s="14">
        <f t="shared" si="4"/>
        <v>3054839.08</v>
      </c>
      <c r="M31" s="13">
        <f t="shared" si="3"/>
        <v>0.29550471381448484</v>
      </c>
      <c r="N31" s="12">
        <v>2808808.73</v>
      </c>
      <c r="O31" s="12">
        <v>246030.35</v>
      </c>
    </row>
    <row r="32" spans="1:15" s="6" customFormat="1" ht="15">
      <c r="A32" s="11" t="s">
        <v>56</v>
      </c>
      <c r="B32" s="11" t="s">
        <v>57</v>
      </c>
      <c r="C32" s="12">
        <v>8958200</v>
      </c>
      <c r="D32" s="12">
        <v>2943880.83</v>
      </c>
      <c r="E32" s="13">
        <f t="shared" si="0"/>
        <v>0.3286241465919493</v>
      </c>
      <c r="F32" s="12">
        <v>0</v>
      </c>
      <c r="G32" s="12">
        <v>0</v>
      </c>
      <c r="H32" s="13">
        <f t="shared" si="1"/>
      </c>
      <c r="I32" s="14">
        <f t="shared" si="2"/>
        <v>8958200</v>
      </c>
      <c r="J32" s="12">
        <v>8619100</v>
      </c>
      <c r="K32" s="12">
        <v>339100</v>
      </c>
      <c r="L32" s="14">
        <f t="shared" si="4"/>
        <v>2943880.83</v>
      </c>
      <c r="M32" s="13">
        <f t="shared" si="3"/>
        <v>0.3286241465919493</v>
      </c>
      <c r="N32" s="12">
        <v>2700349.81</v>
      </c>
      <c r="O32" s="12">
        <v>243531.02</v>
      </c>
    </row>
    <row r="33" spans="1:15" s="6" customFormat="1" ht="15">
      <c r="A33" s="11" t="s">
        <v>58</v>
      </c>
      <c r="B33" s="11" t="s">
        <v>59</v>
      </c>
      <c r="C33" s="12">
        <v>1443500</v>
      </c>
      <c r="D33" s="12">
        <v>109712.5</v>
      </c>
      <c r="E33" s="13">
        <f t="shared" si="0"/>
        <v>0.07600450294423276</v>
      </c>
      <c r="F33" s="12">
        <v>64000</v>
      </c>
      <c r="G33" s="12">
        <v>-1245.75</v>
      </c>
      <c r="H33" s="13">
        <f t="shared" si="1"/>
        <v>-0.01946484375</v>
      </c>
      <c r="I33" s="14">
        <f t="shared" si="2"/>
        <v>1379500</v>
      </c>
      <c r="J33" s="12">
        <v>1199000</v>
      </c>
      <c r="K33" s="12">
        <v>180500</v>
      </c>
      <c r="L33" s="14">
        <f t="shared" si="4"/>
        <v>110958.25</v>
      </c>
      <c r="M33" s="13">
        <f t="shared" si="3"/>
        <v>0.08043367162015223</v>
      </c>
      <c r="N33" s="12">
        <v>108458.92</v>
      </c>
      <c r="O33" s="12">
        <v>2499.33</v>
      </c>
    </row>
    <row r="34" spans="1:15" s="6" customFormat="1" ht="15">
      <c r="A34" s="11" t="s">
        <v>60</v>
      </c>
      <c r="B34" s="11" t="s">
        <v>61</v>
      </c>
      <c r="C34" s="12">
        <v>2396100</v>
      </c>
      <c r="D34" s="12">
        <v>785460.49</v>
      </c>
      <c r="E34" s="13">
        <f t="shared" si="0"/>
        <v>0.3278078919911523</v>
      </c>
      <c r="F34" s="12">
        <v>2305000</v>
      </c>
      <c r="G34" s="12">
        <v>774160.49</v>
      </c>
      <c r="H34" s="13">
        <f t="shared" si="1"/>
        <v>0.33586138394793924</v>
      </c>
      <c r="I34" s="14">
        <f t="shared" si="2"/>
        <v>91100</v>
      </c>
      <c r="J34" s="12">
        <v>30000</v>
      </c>
      <c r="K34" s="12">
        <v>61100</v>
      </c>
      <c r="L34" s="14">
        <f t="shared" si="4"/>
        <v>11300</v>
      </c>
      <c r="M34" s="13">
        <f t="shared" si="3"/>
        <v>0.12403951701427003</v>
      </c>
      <c r="N34" s="12">
        <v>7100</v>
      </c>
      <c r="O34" s="12">
        <v>4200</v>
      </c>
    </row>
    <row r="35" spans="1:15" s="6" customFormat="1" ht="45">
      <c r="A35" s="11" t="s">
        <v>62</v>
      </c>
      <c r="B35" s="11" t="s">
        <v>63</v>
      </c>
      <c r="C35" s="12">
        <v>1650000</v>
      </c>
      <c r="D35" s="12">
        <v>579160.49</v>
      </c>
      <c r="E35" s="13">
        <f t="shared" si="0"/>
        <v>0.35100635757575754</v>
      </c>
      <c r="F35" s="12">
        <v>1650000</v>
      </c>
      <c r="G35" s="12">
        <v>579160.49</v>
      </c>
      <c r="H35" s="13">
        <f t="shared" si="1"/>
        <v>0.35100635757575754</v>
      </c>
      <c r="I35" s="14">
        <f t="shared" si="2"/>
        <v>0</v>
      </c>
      <c r="J35" s="12">
        <v>0</v>
      </c>
      <c r="K35" s="12">
        <v>0</v>
      </c>
      <c r="L35" s="14">
        <f t="shared" si="4"/>
        <v>0</v>
      </c>
      <c r="M35" s="13">
        <f t="shared" si="3"/>
      </c>
      <c r="N35" s="12">
        <v>0</v>
      </c>
      <c r="O35" s="12">
        <v>0</v>
      </c>
    </row>
    <row r="36" spans="1:15" s="6" customFormat="1" ht="60">
      <c r="A36" s="11" t="s">
        <v>64</v>
      </c>
      <c r="B36" s="11" t="s">
        <v>65</v>
      </c>
      <c r="C36" s="12">
        <v>91100</v>
      </c>
      <c r="D36" s="12">
        <v>11300</v>
      </c>
      <c r="E36" s="13">
        <f t="shared" si="0"/>
        <v>0.12403951701427003</v>
      </c>
      <c r="F36" s="12">
        <v>0</v>
      </c>
      <c r="G36" s="12">
        <v>0</v>
      </c>
      <c r="H36" s="13">
        <f t="shared" si="1"/>
      </c>
      <c r="I36" s="14">
        <f t="shared" si="2"/>
        <v>91100</v>
      </c>
      <c r="J36" s="12">
        <v>30000</v>
      </c>
      <c r="K36" s="12">
        <v>61100</v>
      </c>
      <c r="L36" s="14">
        <f t="shared" si="4"/>
        <v>11300</v>
      </c>
      <c r="M36" s="13">
        <f t="shared" si="3"/>
        <v>0.12403951701427003</v>
      </c>
      <c r="N36" s="12">
        <v>7100</v>
      </c>
      <c r="O36" s="12">
        <v>4200</v>
      </c>
    </row>
    <row r="37" spans="1:15" s="6" customFormat="1" ht="45">
      <c r="A37" s="11" t="s">
        <v>66</v>
      </c>
      <c r="B37" s="11" t="s">
        <v>67</v>
      </c>
      <c r="C37" s="12">
        <v>655000</v>
      </c>
      <c r="D37" s="12">
        <v>195000</v>
      </c>
      <c r="E37" s="13">
        <f t="shared" si="0"/>
        <v>0.29770992366412213</v>
      </c>
      <c r="F37" s="12">
        <v>655000</v>
      </c>
      <c r="G37" s="12">
        <v>195000</v>
      </c>
      <c r="H37" s="13">
        <f t="shared" si="1"/>
        <v>0.29770992366412213</v>
      </c>
      <c r="I37" s="14">
        <f t="shared" si="2"/>
        <v>0</v>
      </c>
      <c r="J37" s="12">
        <v>0</v>
      </c>
      <c r="K37" s="12">
        <v>0</v>
      </c>
      <c r="L37" s="14">
        <f t="shared" si="4"/>
        <v>0</v>
      </c>
      <c r="M37" s="13">
        <f t="shared" si="3"/>
      </c>
      <c r="N37" s="12">
        <v>0</v>
      </c>
      <c r="O37" s="12">
        <v>0</v>
      </c>
    </row>
    <row r="38" spans="1:15" s="6" customFormat="1" ht="75">
      <c r="A38" s="11" t="s">
        <v>68</v>
      </c>
      <c r="B38" s="11" t="s">
        <v>69</v>
      </c>
      <c r="C38" s="12">
        <v>650000</v>
      </c>
      <c r="D38" s="12">
        <v>195000</v>
      </c>
      <c r="E38" s="13">
        <f t="shared" si="0"/>
        <v>0.3</v>
      </c>
      <c r="F38" s="12">
        <v>650000</v>
      </c>
      <c r="G38" s="12">
        <v>195000</v>
      </c>
      <c r="H38" s="13">
        <f t="shared" si="1"/>
        <v>0.3</v>
      </c>
      <c r="I38" s="14">
        <f t="shared" si="2"/>
        <v>0</v>
      </c>
      <c r="J38" s="12">
        <v>0</v>
      </c>
      <c r="K38" s="12">
        <v>0</v>
      </c>
      <c r="L38" s="14">
        <f t="shared" si="4"/>
        <v>0</v>
      </c>
      <c r="M38" s="13">
        <f t="shared" si="3"/>
      </c>
      <c r="N38" s="12">
        <v>0</v>
      </c>
      <c r="O38" s="12">
        <v>0</v>
      </c>
    </row>
    <row r="39" spans="1:15" s="6" customFormat="1" ht="45">
      <c r="A39" s="11" t="s">
        <v>70</v>
      </c>
      <c r="B39" s="11" t="s">
        <v>71</v>
      </c>
      <c r="C39" s="12">
        <v>26292959.42</v>
      </c>
      <c r="D39" s="12">
        <v>5297210.38</v>
      </c>
      <c r="E39" s="13">
        <f t="shared" si="0"/>
        <v>0.20146877707385893</v>
      </c>
      <c r="F39" s="12">
        <v>17985483.23</v>
      </c>
      <c r="G39" s="12">
        <v>3158225.44</v>
      </c>
      <c r="H39" s="13">
        <f t="shared" si="1"/>
        <v>0.17559858690546842</v>
      </c>
      <c r="I39" s="14">
        <f t="shared" si="2"/>
        <v>8307476.19</v>
      </c>
      <c r="J39" s="12">
        <v>8307476.19</v>
      </c>
      <c r="K39" s="12">
        <v>0</v>
      </c>
      <c r="L39" s="14">
        <f t="shared" si="4"/>
        <v>2138984.94</v>
      </c>
      <c r="M39" s="13">
        <f t="shared" si="3"/>
        <v>0.2574771074968317</v>
      </c>
      <c r="N39" s="12">
        <v>2138984.94</v>
      </c>
      <c r="O39" s="12">
        <v>0</v>
      </c>
    </row>
    <row r="40" spans="1:15" s="6" customFormat="1" ht="15">
      <c r="A40" s="11" t="s">
        <v>72</v>
      </c>
      <c r="B40" s="11" t="s">
        <v>73</v>
      </c>
      <c r="C40" s="12">
        <v>21148459.42</v>
      </c>
      <c r="D40" s="12">
        <v>4730269.56</v>
      </c>
      <c r="E40" s="13">
        <f t="shared" si="0"/>
        <v>0.22366969934115413</v>
      </c>
      <c r="F40" s="12">
        <v>15932783.23</v>
      </c>
      <c r="G40" s="12">
        <v>3176772.64</v>
      </c>
      <c r="H40" s="13">
        <f t="shared" si="1"/>
        <v>0.19938591984471504</v>
      </c>
      <c r="I40" s="14">
        <f t="shared" si="2"/>
        <v>5215676.19</v>
      </c>
      <c r="J40" s="12">
        <v>5215676.19</v>
      </c>
      <c r="K40" s="12">
        <v>0</v>
      </c>
      <c r="L40" s="14">
        <f t="shared" si="4"/>
        <v>1553496.92</v>
      </c>
      <c r="M40" s="13">
        <f t="shared" si="3"/>
        <v>0.29785148912781717</v>
      </c>
      <c r="N40" s="12">
        <v>1553496.92</v>
      </c>
      <c r="O40" s="12">
        <v>0</v>
      </c>
    </row>
    <row r="41" spans="1:15" s="6" customFormat="1" ht="75">
      <c r="A41" s="11" t="s">
        <v>74</v>
      </c>
      <c r="B41" s="11" t="s">
        <v>75</v>
      </c>
      <c r="C41" s="12">
        <v>15325737.24</v>
      </c>
      <c r="D41" s="12">
        <v>3443131.97</v>
      </c>
      <c r="E41" s="13">
        <f t="shared" si="0"/>
        <v>0.22466338265368826</v>
      </c>
      <c r="F41" s="12">
        <v>10110061.05</v>
      </c>
      <c r="G41" s="12">
        <v>2229740.73</v>
      </c>
      <c r="H41" s="13">
        <f t="shared" si="1"/>
        <v>0.22054671272237272</v>
      </c>
      <c r="I41" s="14">
        <f t="shared" si="2"/>
        <v>5215676.19</v>
      </c>
      <c r="J41" s="12">
        <v>5215676.19</v>
      </c>
      <c r="K41" s="12">
        <v>0</v>
      </c>
      <c r="L41" s="14">
        <f t="shared" si="4"/>
        <v>1213391.24</v>
      </c>
      <c r="M41" s="13">
        <f t="shared" si="3"/>
        <v>0.23264313116800295</v>
      </c>
      <c r="N41" s="12">
        <v>1213391.24</v>
      </c>
      <c r="O41" s="12">
        <v>0</v>
      </c>
    </row>
    <row r="42" spans="1:15" s="6" customFormat="1" ht="15">
      <c r="A42" s="11" t="s">
        <v>76</v>
      </c>
      <c r="B42" s="11" t="s">
        <v>77</v>
      </c>
      <c r="C42" s="12">
        <v>378172.43</v>
      </c>
      <c r="D42" s="12">
        <v>446758.78</v>
      </c>
      <c r="E42" s="13">
        <f t="shared" si="0"/>
        <v>1.1813626392595569</v>
      </c>
      <c r="F42" s="12">
        <v>378172.43</v>
      </c>
      <c r="G42" s="12">
        <v>106653.1</v>
      </c>
      <c r="H42" s="13">
        <f t="shared" si="1"/>
        <v>0.28202240972457987</v>
      </c>
      <c r="I42" s="14">
        <f t="shared" si="2"/>
        <v>0</v>
      </c>
      <c r="J42" s="12">
        <v>0</v>
      </c>
      <c r="K42" s="12">
        <v>0</v>
      </c>
      <c r="L42" s="14">
        <f t="shared" si="4"/>
        <v>340105.68</v>
      </c>
      <c r="M42" s="13">
        <f t="shared" si="3"/>
      </c>
      <c r="N42" s="12">
        <v>340105.68</v>
      </c>
      <c r="O42" s="12">
        <v>0</v>
      </c>
    </row>
    <row r="43" spans="1:15" s="6" customFormat="1" ht="45">
      <c r="A43" s="11" t="s">
        <v>78</v>
      </c>
      <c r="B43" s="11" t="s">
        <v>79</v>
      </c>
      <c r="C43" s="12">
        <v>5444549.75</v>
      </c>
      <c r="D43" s="12">
        <v>840378.81</v>
      </c>
      <c r="E43" s="13">
        <f t="shared" si="0"/>
        <v>0.1543523061755474</v>
      </c>
      <c r="F43" s="12">
        <v>5444549.75</v>
      </c>
      <c r="G43" s="12">
        <v>840378.81</v>
      </c>
      <c r="H43" s="13">
        <f t="shared" si="1"/>
        <v>0.1543523061755474</v>
      </c>
      <c r="I43" s="14">
        <f t="shared" si="2"/>
        <v>0</v>
      </c>
      <c r="J43" s="12">
        <v>0</v>
      </c>
      <c r="K43" s="12">
        <v>0</v>
      </c>
      <c r="L43" s="14">
        <f t="shared" si="4"/>
        <v>0</v>
      </c>
      <c r="M43" s="13">
        <f t="shared" si="3"/>
      </c>
      <c r="N43" s="12">
        <v>0</v>
      </c>
      <c r="O43" s="12">
        <v>0</v>
      </c>
    </row>
    <row r="44" spans="1:15" s="6" customFormat="1" ht="30">
      <c r="A44" s="11" t="s">
        <v>80</v>
      </c>
      <c r="B44" s="11" t="s">
        <v>81</v>
      </c>
      <c r="C44" s="12">
        <v>2052700</v>
      </c>
      <c r="D44" s="12">
        <v>0</v>
      </c>
      <c r="E44" s="13">
        <f t="shared" si="0"/>
        <v>0</v>
      </c>
      <c r="F44" s="12">
        <v>2052700</v>
      </c>
      <c r="G44" s="12">
        <v>0</v>
      </c>
      <c r="H44" s="13">
        <f t="shared" si="1"/>
        <v>0</v>
      </c>
      <c r="I44" s="14">
        <f t="shared" si="2"/>
        <v>0</v>
      </c>
      <c r="J44" s="12">
        <v>0</v>
      </c>
      <c r="K44" s="12">
        <v>0</v>
      </c>
      <c r="L44" s="14">
        <f t="shared" si="4"/>
        <v>0</v>
      </c>
      <c r="M44" s="13">
        <f t="shared" si="3"/>
      </c>
      <c r="N44" s="12">
        <v>0</v>
      </c>
      <c r="O44" s="12">
        <v>0</v>
      </c>
    </row>
    <row r="45" spans="1:15" s="6" customFormat="1" ht="60">
      <c r="A45" s="11" t="s">
        <v>82</v>
      </c>
      <c r="B45" s="11" t="s">
        <v>83</v>
      </c>
      <c r="C45" s="12">
        <v>2052700</v>
      </c>
      <c r="D45" s="12">
        <v>0</v>
      </c>
      <c r="E45" s="13">
        <f t="shared" si="0"/>
        <v>0</v>
      </c>
      <c r="F45" s="12">
        <v>2052700</v>
      </c>
      <c r="G45" s="12">
        <v>0</v>
      </c>
      <c r="H45" s="13">
        <f t="shared" si="1"/>
        <v>0</v>
      </c>
      <c r="I45" s="14">
        <f t="shared" si="2"/>
        <v>0</v>
      </c>
      <c r="J45" s="12">
        <v>0</v>
      </c>
      <c r="K45" s="12">
        <v>0</v>
      </c>
      <c r="L45" s="14">
        <f t="shared" si="4"/>
        <v>0</v>
      </c>
      <c r="M45" s="13">
        <f t="shared" si="3"/>
      </c>
      <c r="N45" s="12">
        <v>0</v>
      </c>
      <c r="O45" s="12">
        <v>0</v>
      </c>
    </row>
    <row r="46" spans="1:15" s="6" customFormat="1" ht="15">
      <c r="A46" s="11" t="s">
        <v>84</v>
      </c>
      <c r="B46" s="11" t="s">
        <v>85</v>
      </c>
      <c r="C46" s="12">
        <v>3091800</v>
      </c>
      <c r="D46" s="12">
        <v>566940.82</v>
      </c>
      <c r="E46" s="13">
        <f t="shared" si="0"/>
        <v>0.18336917653147033</v>
      </c>
      <c r="F46" s="12">
        <v>0</v>
      </c>
      <c r="G46" s="12">
        <v>-18547.2</v>
      </c>
      <c r="H46" s="13">
        <f t="shared" si="1"/>
      </c>
      <c r="I46" s="14">
        <f t="shared" si="2"/>
        <v>3091800</v>
      </c>
      <c r="J46" s="12">
        <v>3091800</v>
      </c>
      <c r="K46" s="12">
        <v>0</v>
      </c>
      <c r="L46" s="14">
        <f t="shared" si="4"/>
        <v>585488.02</v>
      </c>
      <c r="M46" s="13">
        <f t="shared" si="3"/>
        <v>0.1893680121612006</v>
      </c>
      <c r="N46" s="12">
        <v>585488.02</v>
      </c>
      <c r="O46" s="12">
        <v>0</v>
      </c>
    </row>
    <row r="47" spans="1:15" s="6" customFormat="1" ht="15">
      <c r="A47" s="11" t="s">
        <v>86</v>
      </c>
      <c r="B47" s="11" t="s">
        <v>87</v>
      </c>
      <c r="C47" s="12">
        <v>3091800</v>
      </c>
      <c r="D47" s="12">
        <v>566940.82</v>
      </c>
      <c r="E47" s="13">
        <f t="shared" si="0"/>
        <v>0.18336917653147033</v>
      </c>
      <c r="F47" s="12">
        <v>0</v>
      </c>
      <c r="G47" s="12">
        <v>-18547.2</v>
      </c>
      <c r="H47" s="13">
        <f t="shared" si="1"/>
      </c>
      <c r="I47" s="14">
        <f t="shared" si="2"/>
        <v>3091800</v>
      </c>
      <c r="J47" s="12">
        <v>3091800</v>
      </c>
      <c r="K47" s="12">
        <v>0</v>
      </c>
      <c r="L47" s="14">
        <f t="shared" si="4"/>
        <v>585488.02</v>
      </c>
      <c r="M47" s="13">
        <f t="shared" si="3"/>
        <v>0.1893680121612006</v>
      </c>
      <c r="N47" s="12">
        <v>585488.02</v>
      </c>
      <c r="O47" s="12">
        <v>0</v>
      </c>
    </row>
    <row r="48" spans="1:15" s="6" customFormat="1" ht="30">
      <c r="A48" s="11" t="s">
        <v>88</v>
      </c>
      <c r="B48" s="11" t="s">
        <v>89</v>
      </c>
      <c r="C48" s="12">
        <v>7783500</v>
      </c>
      <c r="D48" s="12">
        <v>2015479.9</v>
      </c>
      <c r="E48" s="13">
        <f t="shared" si="0"/>
        <v>0.2589426222136571</v>
      </c>
      <c r="F48" s="12">
        <v>7783500</v>
      </c>
      <c r="G48" s="12">
        <v>2015479.9</v>
      </c>
      <c r="H48" s="13">
        <f t="shared" si="1"/>
        <v>0.2589426222136571</v>
      </c>
      <c r="I48" s="14">
        <f t="shared" si="2"/>
        <v>0</v>
      </c>
      <c r="J48" s="12">
        <v>0</v>
      </c>
      <c r="K48" s="12">
        <v>0</v>
      </c>
      <c r="L48" s="14">
        <f t="shared" si="4"/>
        <v>0</v>
      </c>
      <c r="M48" s="13">
        <f t="shared" si="3"/>
      </c>
      <c r="N48" s="12">
        <v>0</v>
      </c>
      <c r="O48" s="12">
        <v>0</v>
      </c>
    </row>
    <row r="49" spans="1:15" s="6" customFormat="1" ht="30">
      <c r="A49" s="11" t="s">
        <v>90</v>
      </c>
      <c r="B49" s="11" t="s">
        <v>91</v>
      </c>
      <c r="C49" s="12">
        <v>7783500</v>
      </c>
      <c r="D49" s="12">
        <v>2015479.9</v>
      </c>
      <c r="E49" s="13">
        <f t="shared" si="0"/>
        <v>0.2589426222136571</v>
      </c>
      <c r="F49" s="12">
        <v>7783500</v>
      </c>
      <c r="G49" s="12">
        <v>2015479.9</v>
      </c>
      <c r="H49" s="13">
        <f t="shared" si="1"/>
        <v>0.2589426222136571</v>
      </c>
      <c r="I49" s="14">
        <f t="shared" si="2"/>
        <v>0</v>
      </c>
      <c r="J49" s="12">
        <v>0</v>
      </c>
      <c r="K49" s="12">
        <v>0</v>
      </c>
      <c r="L49" s="14">
        <f t="shared" si="4"/>
        <v>0</v>
      </c>
      <c r="M49" s="13">
        <f t="shared" si="3"/>
      </c>
      <c r="N49" s="12">
        <v>0</v>
      </c>
      <c r="O49" s="12">
        <v>0</v>
      </c>
    </row>
    <row r="50" spans="1:15" s="6" customFormat="1" ht="30">
      <c r="A50" s="11" t="s">
        <v>92</v>
      </c>
      <c r="B50" s="11" t="s">
        <v>93</v>
      </c>
      <c r="C50" s="12">
        <v>951900</v>
      </c>
      <c r="D50" s="12">
        <v>73863.58</v>
      </c>
      <c r="E50" s="13">
        <f t="shared" si="0"/>
        <v>0.07759594495220086</v>
      </c>
      <c r="F50" s="12">
        <v>951900</v>
      </c>
      <c r="G50" s="12">
        <v>73863.58</v>
      </c>
      <c r="H50" s="13">
        <f t="shared" si="1"/>
        <v>0.07759594495220086</v>
      </c>
      <c r="I50" s="14">
        <f t="shared" si="2"/>
        <v>0</v>
      </c>
      <c r="J50" s="12">
        <v>0</v>
      </c>
      <c r="K50" s="12">
        <v>0</v>
      </c>
      <c r="L50" s="14">
        <f t="shared" si="4"/>
        <v>0</v>
      </c>
      <c r="M50" s="13">
        <f t="shared" si="3"/>
      </c>
      <c r="N50" s="12">
        <v>0</v>
      </c>
      <c r="O50" s="12">
        <v>0</v>
      </c>
    </row>
    <row r="51" spans="1:15" s="6" customFormat="1" ht="30">
      <c r="A51" s="11" t="s">
        <v>94</v>
      </c>
      <c r="B51" s="11" t="s">
        <v>95</v>
      </c>
      <c r="C51" s="12">
        <v>35787400</v>
      </c>
      <c r="D51" s="12">
        <v>8629728</v>
      </c>
      <c r="E51" s="13">
        <f t="shared" si="0"/>
        <v>0.24113872480258414</v>
      </c>
      <c r="F51" s="12">
        <v>31402800</v>
      </c>
      <c r="G51" s="12">
        <v>7362379.42</v>
      </c>
      <c r="H51" s="13">
        <f t="shared" si="1"/>
        <v>0.23444977581616927</v>
      </c>
      <c r="I51" s="14">
        <f t="shared" si="2"/>
        <v>4384600</v>
      </c>
      <c r="J51" s="12">
        <v>4375900</v>
      </c>
      <c r="K51" s="12">
        <v>8700</v>
      </c>
      <c r="L51" s="14">
        <f t="shared" si="4"/>
        <v>1267348.58</v>
      </c>
      <c r="M51" s="13">
        <f t="shared" si="3"/>
        <v>0.2890454271769375</v>
      </c>
      <c r="N51" s="12">
        <v>1267348.58</v>
      </c>
      <c r="O51" s="12">
        <v>0</v>
      </c>
    </row>
    <row r="52" spans="1:15" s="6" customFormat="1" ht="15">
      <c r="A52" s="11" t="s">
        <v>96</v>
      </c>
      <c r="B52" s="11" t="s">
        <v>97</v>
      </c>
      <c r="C52" s="12">
        <v>32665000</v>
      </c>
      <c r="D52" s="12">
        <v>8248057.1</v>
      </c>
      <c r="E52" s="13">
        <f t="shared" si="0"/>
        <v>0.25250442675646717</v>
      </c>
      <c r="F52" s="12">
        <v>28581300</v>
      </c>
      <c r="G52" s="12">
        <v>7012168.1</v>
      </c>
      <c r="H52" s="13">
        <f t="shared" si="1"/>
        <v>0.24534111814368134</v>
      </c>
      <c r="I52" s="14">
        <f t="shared" si="2"/>
        <v>4083700</v>
      </c>
      <c r="J52" s="12">
        <v>4075000</v>
      </c>
      <c r="K52" s="12">
        <v>8700</v>
      </c>
      <c r="L52" s="14">
        <f t="shared" si="4"/>
        <v>1235889</v>
      </c>
      <c r="M52" s="13">
        <f t="shared" si="3"/>
        <v>0.3026395180840904</v>
      </c>
      <c r="N52" s="12">
        <v>1235889</v>
      </c>
      <c r="O52" s="12">
        <v>0</v>
      </c>
    </row>
    <row r="53" spans="1:15" s="6" customFormat="1" ht="15">
      <c r="A53" s="11" t="s">
        <v>98</v>
      </c>
      <c r="B53" s="11" t="s">
        <v>99</v>
      </c>
      <c r="C53" s="12">
        <v>32665000</v>
      </c>
      <c r="D53" s="12">
        <v>8248057.1</v>
      </c>
      <c r="E53" s="13">
        <f t="shared" si="0"/>
        <v>0.25250442675646717</v>
      </c>
      <c r="F53" s="12">
        <v>28581300</v>
      </c>
      <c r="G53" s="12">
        <v>7012168.1</v>
      </c>
      <c r="H53" s="13">
        <f t="shared" si="1"/>
        <v>0.24534111814368134</v>
      </c>
      <c r="I53" s="14">
        <f t="shared" si="2"/>
        <v>4083700</v>
      </c>
      <c r="J53" s="12">
        <v>4075000</v>
      </c>
      <c r="K53" s="12">
        <v>8700</v>
      </c>
      <c r="L53" s="14">
        <f t="shared" si="4"/>
        <v>1235889</v>
      </c>
      <c r="M53" s="13">
        <f t="shared" si="3"/>
        <v>0.3026395180840904</v>
      </c>
      <c r="N53" s="12">
        <v>1235889</v>
      </c>
      <c r="O53" s="12">
        <v>0</v>
      </c>
    </row>
    <row r="54" spans="1:15" s="6" customFormat="1" ht="15">
      <c r="A54" s="11" t="s">
        <v>100</v>
      </c>
      <c r="B54" s="11" t="s">
        <v>101</v>
      </c>
      <c r="C54" s="12">
        <v>3122400</v>
      </c>
      <c r="D54" s="12">
        <v>381670.9</v>
      </c>
      <c r="E54" s="13">
        <f t="shared" si="0"/>
        <v>0.12223638867537792</v>
      </c>
      <c r="F54" s="12">
        <v>2821500</v>
      </c>
      <c r="G54" s="12">
        <v>350211.32</v>
      </c>
      <c r="H54" s="13">
        <f t="shared" si="1"/>
        <v>0.12412238880028353</v>
      </c>
      <c r="I54" s="14">
        <f t="shared" si="2"/>
        <v>300900</v>
      </c>
      <c r="J54" s="12">
        <v>300900</v>
      </c>
      <c r="K54" s="12">
        <v>0</v>
      </c>
      <c r="L54" s="14">
        <f t="shared" si="4"/>
        <v>31459.58</v>
      </c>
      <c r="M54" s="13">
        <f t="shared" si="3"/>
        <v>0.10455161183117315</v>
      </c>
      <c r="N54" s="12">
        <v>31459.58</v>
      </c>
      <c r="O54" s="12">
        <v>0</v>
      </c>
    </row>
    <row r="55" spans="1:15" s="6" customFormat="1" ht="45">
      <c r="A55" s="11" t="s">
        <v>102</v>
      </c>
      <c r="B55" s="11" t="s">
        <v>103</v>
      </c>
      <c r="C55" s="12">
        <v>3122400</v>
      </c>
      <c r="D55" s="12">
        <v>381670.9</v>
      </c>
      <c r="E55" s="13">
        <f t="shared" si="0"/>
        <v>0.12223638867537792</v>
      </c>
      <c r="F55" s="12">
        <v>2821500</v>
      </c>
      <c r="G55" s="12">
        <v>350211.32</v>
      </c>
      <c r="H55" s="13">
        <f t="shared" si="1"/>
        <v>0.12412238880028353</v>
      </c>
      <c r="I55" s="14">
        <f t="shared" si="2"/>
        <v>300900</v>
      </c>
      <c r="J55" s="12">
        <v>300900</v>
      </c>
      <c r="K55" s="12">
        <v>0</v>
      </c>
      <c r="L55" s="14">
        <f t="shared" si="4"/>
        <v>31459.58</v>
      </c>
      <c r="M55" s="13">
        <f t="shared" si="3"/>
        <v>0.10455161183117315</v>
      </c>
      <c r="N55" s="12">
        <v>31459.58</v>
      </c>
      <c r="O55" s="12">
        <v>0</v>
      </c>
    </row>
    <row r="56" spans="1:15" s="6" customFormat="1" ht="30">
      <c r="A56" s="11" t="s">
        <v>104</v>
      </c>
      <c r="B56" s="11" t="s">
        <v>105</v>
      </c>
      <c r="C56" s="12">
        <v>1001700</v>
      </c>
      <c r="D56" s="12">
        <v>2039840.94</v>
      </c>
      <c r="E56" s="13">
        <f t="shared" si="0"/>
        <v>2.036379095537586</v>
      </c>
      <c r="F56" s="12">
        <v>451100</v>
      </c>
      <c r="G56" s="12">
        <v>1836266.51</v>
      </c>
      <c r="H56" s="13">
        <f t="shared" si="1"/>
        <v>4.070641786743516</v>
      </c>
      <c r="I56" s="14">
        <f t="shared" si="2"/>
        <v>550600</v>
      </c>
      <c r="J56" s="12">
        <v>550600</v>
      </c>
      <c r="K56" s="12">
        <v>0</v>
      </c>
      <c r="L56" s="14">
        <f t="shared" si="4"/>
        <v>203574.43</v>
      </c>
      <c r="M56" s="13">
        <f t="shared" si="3"/>
        <v>0.3697319832909553</v>
      </c>
      <c r="N56" s="12">
        <v>203574.43</v>
      </c>
      <c r="O56" s="12">
        <v>0</v>
      </c>
    </row>
    <row r="57" spans="1:15" s="6" customFormat="1" ht="15">
      <c r="A57" s="11" t="s">
        <v>106</v>
      </c>
      <c r="B57" s="11" t="s">
        <v>107</v>
      </c>
      <c r="C57" s="12">
        <v>0</v>
      </c>
      <c r="D57" s="12">
        <v>1022890.31</v>
      </c>
      <c r="E57" s="13">
        <f t="shared" si="0"/>
      </c>
      <c r="F57" s="12">
        <v>0</v>
      </c>
      <c r="G57" s="12">
        <v>1022890.31</v>
      </c>
      <c r="H57" s="13">
        <f t="shared" si="1"/>
      </c>
      <c r="I57" s="14">
        <f t="shared" si="2"/>
        <v>0</v>
      </c>
      <c r="J57" s="12">
        <v>0</v>
      </c>
      <c r="K57" s="12">
        <v>0</v>
      </c>
      <c r="L57" s="14">
        <f t="shared" si="4"/>
        <v>0</v>
      </c>
      <c r="M57" s="13">
        <f t="shared" si="3"/>
      </c>
      <c r="N57" s="12">
        <v>0</v>
      </c>
      <c r="O57" s="12">
        <v>0</v>
      </c>
    </row>
    <row r="58" spans="1:15" s="6" customFormat="1" ht="15">
      <c r="A58" s="11" t="s">
        <v>108</v>
      </c>
      <c r="B58" s="11" t="s">
        <v>109</v>
      </c>
      <c r="C58" s="12">
        <v>0</v>
      </c>
      <c r="D58" s="12">
        <v>1022890.31</v>
      </c>
      <c r="E58" s="13">
        <f t="shared" si="0"/>
      </c>
      <c r="F58" s="12">
        <v>0</v>
      </c>
      <c r="G58" s="12">
        <v>1022890.31</v>
      </c>
      <c r="H58" s="13">
        <f t="shared" si="1"/>
      </c>
      <c r="I58" s="14">
        <f t="shared" si="2"/>
        <v>0</v>
      </c>
      <c r="J58" s="12">
        <v>0</v>
      </c>
      <c r="K58" s="12">
        <v>0</v>
      </c>
      <c r="L58" s="14">
        <f t="shared" si="4"/>
        <v>0</v>
      </c>
      <c r="M58" s="13">
        <f t="shared" si="3"/>
      </c>
      <c r="N58" s="12">
        <v>0</v>
      </c>
      <c r="O58" s="12">
        <v>0</v>
      </c>
    </row>
    <row r="59" spans="1:15" s="6" customFormat="1" ht="30">
      <c r="A59" s="11" t="s">
        <v>110</v>
      </c>
      <c r="B59" s="11" t="s">
        <v>111</v>
      </c>
      <c r="C59" s="12">
        <v>1001700</v>
      </c>
      <c r="D59" s="12">
        <v>1016950.63</v>
      </c>
      <c r="E59" s="13">
        <f t="shared" si="0"/>
        <v>1.0152247479285215</v>
      </c>
      <c r="F59" s="12">
        <v>451100</v>
      </c>
      <c r="G59" s="12">
        <v>813376.2</v>
      </c>
      <c r="H59" s="13">
        <f t="shared" si="1"/>
        <v>1.8030951008645533</v>
      </c>
      <c r="I59" s="14">
        <f t="shared" si="2"/>
        <v>550600</v>
      </c>
      <c r="J59" s="12">
        <v>550600</v>
      </c>
      <c r="K59" s="12">
        <v>0</v>
      </c>
      <c r="L59" s="14">
        <f t="shared" si="4"/>
        <v>203574.43</v>
      </c>
      <c r="M59" s="13">
        <f t="shared" si="3"/>
        <v>0.3697319832909553</v>
      </c>
      <c r="N59" s="12">
        <v>203574.43</v>
      </c>
      <c r="O59" s="12">
        <v>0</v>
      </c>
    </row>
    <row r="60" spans="1:15" s="6" customFormat="1" ht="45">
      <c r="A60" s="11" t="s">
        <v>112</v>
      </c>
      <c r="B60" s="11" t="s">
        <v>113</v>
      </c>
      <c r="C60" s="12">
        <v>797700</v>
      </c>
      <c r="D60" s="12">
        <v>410353.86</v>
      </c>
      <c r="E60" s="13">
        <f t="shared" si="0"/>
        <v>0.5144212861978187</v>
      </c>
      <c r="F60" s="12">
        <v>247100</v>
      </c>
      <c r="G60" s="12">
        <v>206779.43</v>
      </c>
      <c r="H60" s="13">
        <f t="shared" si="1"/>
        <v>0.8368248887090246</v>
      </c>
      <c r="I60" s="14">
        <f t="shared" si="2"/>
        <v>550600</v>
      </c>
      <c r="J60" s="12">
        <v>550600</v>
      </c>
      <c r="K60" s="12">
        <v>0</v>
      </c>
      <c r="L60" s="14">
        <f t="shared" si="4"/>
        <v>203574.43</v>
      </c>
      <c r="M60" s="13">
        <f t="shared" si="3"/>
        <v>0.3697319832909553</v>
      </c>
      <c r="N60" s="12">
        <v>203574.43</v>
      </c>
      <c r="O60" s="12">
        <v>0</v>
      </c>
    </row>
    <row r="61" spans="1:15" s="6" customFormat="1" ht="60">
      <c r="A61" s="11" t="s">
        <v>114</v>
      </c>
      <c r="B61" s="11" t="s">
        <v>115</v>
      </c>
      <c r="C61" s="12">
        <v>204000</v>
      </c>
      <c r="D61" s="12">
        <v>606596.77</v>
      </c>
      <c r="E61" s="13">
        <f t="shared" si="0"/>
        <v>2.9735135784313727</v>
      </c>
      <c r="F61" s="12">
        <v>204000</v>
      </c>
      <c r="G61" s="12">
        <v>606596.77</v>
      </c>
      <c r="H61" s="13">
        <f t="shared" si="1"/>
        <v>2.9735135784313727</v>
      </c>
      <c r="I61" s="14">
        <f t="shared" si="2"/>
        <v>0</v>
      </c>
      <c r="J61" s="12">
        <v>0</v>
      </c>
      <c r="K61" s="12">
        <v>0</v>
      </c>
      <c r="L61" s="14">
        <f t="shared" si="4"/>
        <v>0</v>
      </c>
      <c r="M61" s="13">
        <f t="shared" si="3"/>
      </c>
      <c r="N61" s="12">
        <v>0</v>
      </c>
      <c r="O61" s="12">
        <v>0</v>
      </c>
    </row>
    <row r="62" spans="1:15" s="6" customFormat="1" ht="15">
      <c r="A62" s="11" t="s">
        <v>116</v>
      </c>
      <c r="B62" s="11" t="s">
        <v>117</v>
      </c>
      <c r="C62" s="12">
        <v>3034264</v>
      </c>
      <c r="D62" s="12">
        <v>533195.62</v>
      </c>
      <c r="E62" s="13">
        <f t="shared" si="0"/>
        <v>0.17572486111953342</v>
      </c>
      <c r="F62" s="12">
        <v>2919364</v>
      </c>
      <c r="G62" s="12">
        <v>562255.55</v>
      </c>
      <c r="H62" s="13">
        <f t="shared" si="1"/>
        <v>0.19259521936969834</v>
      </c>
      <c r="I62" s="14">
        <f t="shared" si="2"/>
        <v>114900</v>
      </c>
      <c r="J62" s="12">
        <v>106300</v>
      </c>
      <c r="K62" s="12">
        <v>8600</v>
      </c>
      <c r="L62" s="14">
        <f t="shared" si="4"/>
        <v>-29059.93</v>
      </c>
      <c r="M62" s="13">
        <f t="shared" si="3"/>
        <v>-0.25291496953872933</v>
      </c>
      <c r="N62" s="12">
        <v>-29059.93</v>
      </c>
      <c r="O62" s="12">
        <v>0</v>
      </c>
    </row>
    <row r="63" spans="1:15" s="6" customFormat="1" ht="30">
      <c r="A63" s="11" t="s">
        <v>118</v>
      </c>
      <c r="B63" s="11" t="s">
        <v>119</v>
      </c>
      <c r="C63" s="12">
        <v>105000</v>
      </c>
      <c r="D63" s="12">
        <v>13560.36</v>
      </c>
      <c r="E63" s="13">
        <f t="shared" si="0"/>
        <v>0.1291462857142857</v>
      </c>
      <c r="F63" s="12">
        <v>105000</v>
      </c>
      <c r="G63" s="12">
        <v>13560.36</v>
      </c>
      <c r="H63" s="13">
        <f t="shared" si="1"/>
        <v>0.1291462857142857</v>
      </c>
      <c r="I63" s="14">
        <f t="shared" si="2"/>
        <v>0</v>
      </c>
      <c r="J63" s="12">
        <v>0</v>
      </c>
      <c r="K63" s="12">
        <v>0</v>
      </c>
      <c r="L63" s="14">
        <f t="shared" si="4"/>
        <v>0</v>
      </c>
      <c r="M63" s="13">
        <f t="shared" si="3"/>
      </c>
      <c r="N63" s="12">
        <v>0</v>
      </c>
      <c r="O63" s="12">
        <v>0</v>
      </c>
    </row>
    <row r="64" spans="1:15" s="6" customFormat="1" ht="75">
      <c r="A64" s="11" t="s">
        <v>120</v>
      </c>
      <c r="B64" s="11" t="s">
        <v>121</v>
      </c>
      <c r="C64" s="12">
        <v>200000</v>
      </c>
      <c r="D64" s="12">
        <v>85000</v>
      </c>
      <c r="E64" s="13">
        <f t="shared" si="0"/>
        <v>0.425</v>
      </c>
      <c r="F64" s="12">
        <v>200000</v>
      </c>
      <c r="G64" s="12">
        <v>85000</v>
      </c>
      <c r="H64" s="13">
        <f t="shared" si="1"/>
        <v>0.425</v>
      </c>
      <c r="I64" s="14">
        <f t="shared" si="2"/>
        <v>0</v>
      </c>
      <c r="J64" s="12">
        <v>0</v>
      </c>
      <c r="K64" s="12">
        <v>0</v>
      </c>
      <c r="L64" s="14">
        <f t="shared" si="4"/>
        <v>0</v>
      </c>
      <c r="M64" s="13">
        <f t="shared" si="3"/>
      </c>
      <c r="N64" s="12">
        <v>0</v>
      </c>
      <c r="O64" s="12">
        <v>0</v>
      </c>
    </row>
    <row r="65" spans="1:15" s="6" customFormat="1" ht="30">
      <c r="A65" s="11" t="s">
        <v>122</v>
      </c>
      <c r="B65" s="11" t="s">
        <v>123</v>
      </c>
      <c r="C65" s="12">
        <v>3000</v>
      </c>
      <c r="D65" s="12">
        <v>0</v>
      </c>
      <c r="E65" s="13">
        <f t="shared" si="0"/>
        <v>0</v>
      </c>
      <c r="F65" s="12">
        <v>3000</v>
      </c>
      <c r="G65" s="12">
        <v>0</v>
      </c>
      <c r="H65" s="13">
        <f t="shared" si="1"/>
        <v>0</v>
      </c>
      <c r="I65" s="14">
        <f t="shared" si="2"/>
        <v>0</v>
      </c>
      <c r="J65" s="12">
        <v>0</v>
      </c>
      <c r="K65" s="12">
        <v>0</v>
      </c>
      <c r="L65" s="14">
        <f t="shared" si="4"/>
        <v>0</v>
      </c>
      <c r="M65" s="13">
        <f t="shared" si="3"/>
      </c>
      <c r="N65" s="12">
        <v>0</v>
      </c>
      <c r="O65" s="12">
        <v>0</v>
      </c>
    </row>
    <row r="66" spans="1:15" s="6" customFormat="1" ht="15">
      <c r="A66" s="11" t="s">
        <v>124</v>
      </c>
      <c r="B66" s="11" t="s">
        <v>125</v>
      </c>
      <c r="C66" s="12">
        <v>25000</v>
      </c>
      <c r="D66" s="12">
        <v>11500</v>
      </c>
      <c r="E66" s="13">
        <f t="shared" si="0"/>
        <v>0.46</v>
      </c>
      <c r="F66" s="12">
        <v>25000</v>
      </c>
      <c r="G66" s="12">
        <v>11500</v>
      </c>
      <c r="H66" s="13">
        <f t="shared" si="1"/>
        <v>0.46</v>
      </c>
      <c r="I66" s="14">
        <f t="shared" si="2"/>
        <v>0</v>
      </c>
      <c r="J66" s="12">
        <v>0</v>
      </c>
      <c r="K66" s="12">
        <v>0</v>
      </c>
      <c r="L66" s="14">
        <f t="shared" si="4"/>
        <v>0</v>
      </c>
      <c r="M66" s="13">
        <f t="shared" si="3"/>
      </c>
      <c r="N66" s="12">
        <v>0</v>
      </c>
      <c r="O66" s="12">
        <v>0</v>
      </c>
    </row>
    <row r="67" spans="1:15" s="6" customFormat="1" ht="30">
      <c r="A67" s="11" t="s">
        <v>126</v>
      </c>
      <c r="B67" s="11" t="s">
        <v>127</v>
      </c>
      <c r="C67" s="12">
        <v>25000</v>
      </c>
      <c r="D67" s="12">
        <v>0</v>
      </c>
      <c r="E67" s="13">
        <f t="shared" si="0"/>
        <v>0</v>
      </c>
      <c r="F67" s="12">
        <v>25000</v>
      </c>
      <c r="G67" s="12">
        <v>0</v>
      </c>
      <c r="H67" s="13">
        <f t="shared" si="1"/>
        <v>0</v>
      </c>
      <c r="I67" s="14">
        <f t="shared" si="2"/>
        <v>0</v>
      </c>
      <c r="J67" s="12">
        <v>0</v>
      </c>
      <c r="K67" s="12">
        <v>0</v>
      </c>
      <c r="L67" s="14">
        <f t="shared" si="4"/>
        <v>0</v>
      </c>
      <c r="M67" s="13">
        <f t="shared" si="3"/>
      </c>
      <c r="N67" s="12">
        <v>0</v>
      </c>
      <c r="O67" s="12">
        <v>0</v>
      </c>
    </row>
    <row r="68" spans="1:15" s="6" customFormat="1" ht="45">
      <c r="A68" s="11" t="s">
        <v>128</v>
      </c>
      <c r="B68" s="11" t="s">
        <v>129</v>
      </c>
      <c r="C68" s="12">
        <v>1000</v>
      </c>
      <c r="D68" s="12">
        <v>0</v>
      </c>
      <c r="E68" s="13">
        <f t="shared" si="0"/>
        <v>0</v>
      </c>
      <c r="F68" s="12">
        <v>1000</v>
      </c>
      <c r="G68" s="12">
        <v>0</v>
      </c>
      <c r="H68" s="13">
        <f t="shared" si="1"/>
        <v>0</v>
      </c>
      <c r="I68" s="14">
        <f t="shared" si="2"/>
        <v>0</v>
      </c>
      <c r="J68" s="12">
        <v>0</v>
      </c>
      <c r="K68" s="12">
        <v>0</v>
      </c>
      <c r="L68" s="14">
        <f t="shared" si="4"/>
        <v>0</v>
      </c>
      <c r="M68" s="13">
        <f t="shared" si="3"/>
      </c>
      <c r="N68" s="12">
        <v>0</v>
      </c>
      <c r="O68" s="12">
        <v>0</v>
      </c>
    </row>
    <row r="69" spans="1:15" s="6" customFormat="1" ht="75">
      <c r="A69" s="11" t="s">
        <v>130</v>
      </c>
      <c r="B69" s="11" t="s">
        <v>131</v>
      </c>
      <c r="C69" s="12">
        <v>3600</v>
      </c>
      <c r="D69" s="12">
        <v>0</v>
      </c>
      <c r="E69" s="13">
        <f t="shared" si="0"/>
        <v>0</v>
      </c>
      <c r="F69" s="12">
        <v>0</v>
      </c>
      <c r="G69" s="12">
        <v>0</v>
      </c>
      <c r="H69" s="13">
        <f t="shared" si="1"/>
      </c>
      <c r="I69" s="14">
        <f t="shared" si="2"/>
        <v>3600</v>
      </c>
      <c r="J69" s="12">
        <v>0</v>
      </c>
      <c r="K69" s="12">
        <v>3600</v>
      </c>
      <c r="L69" s="14">
        <f t="shared" si="4"/>
        <v>0</v>
      </c>
      <c r="M69" s="13">
        <f t="shared" si="3"/>
        <v>0</v>
      </c>
      <c r="N69" s="12">
        <v>0</v>
      </c>
      <c r="O69" s="12">
        <v>0</v>
      </c>
    </row>
    <row r="70" spans="1:15" s="6" customFormat="1" ht="30">
      <c r="A70" s="11" t="s">
        <v>132</v>
      </c>
      <c r="B70" s="11" t="s">
        <v>133</v>
      </c>
      <c r="C70" s="12">
        <v>450000</v>
      </c>
      <c r="D70" s="12">
        <v>0</v>
      </c>
      <c r="E70" s="13">
        <f t="shared" si="0"/>
        <v>0</v>
      </c>
      <c r="F70" s="12">
        <v>450000</v>
      </c>
      <c r="G70" s="12">
        <v>0</v>
      </c>
      <c r="H70" s="13">
        <f t="shared" si="1"/>
        <v>0</v>
      </c>
      <c r="I70" s="14">
        <f t="shared" si="2"/>
        <v>0</v>
      </c>
      <c r="J70" s="12">
        <v>0</v>
      </c>
      <c r="K70" s="12">
        <v>0</v>
      </c>
      <c r="L70" s="14">
        <f t="shared" si="4"/>
        <v>0</v>
      </c>
      <c r="M70" s="13">
        <f t="shared" si="3"/>
      </c>
      <c r="N70" s="12">
        <v>0</v>
      </c>
      <c r="O70" s="12">
        <v>0</v>
      </c>
    </row>
    <row r="71" spans="1:15" s="6" customFormat="1" ht="75">
      <c r="A71" s="11" t="s">
        <v>134</v>
      </c>
      <c r="B71" s="11" t="s">
        <v>135</v>
      </c>
      <c r="C71" s="12">
        <v>46900</v>
      </c>
      <c r="D71" s="12">
        <v>14049.08</v>
      </c>
      <c r="E71" s="13">
        <f t="shared" si="0"/>
        <v>0.2995539445628998</v>
      </c>
      <c r="F71" s="12">
        <v>0</v>
      </c>
      <c r="G71" s="12">
        <v>0</v>
      </c>
      <c r="H71" s="13">
        <f t="shared" si="1"/>
      </c>
      <c r="I71" s="14">
        <f t="shared" si="2"/>
        <v>46900</v>
      </c>
      <c r="J71" s="12">
        <v>46900</v>
      </c>
      <c r="K71" s="12">
        <v>0</v>
      </c>
      <c r="L71" s="14">
        <f t="shared" si="4"/>
        <v>14049.08</v>
      </c>
      <c r="M71" s="13">
        <f t="shared" si="3"/>
        <v>0.2995539445628998</v>
      </c>
      <c r="N71" s="12">
        <v>14049.08</v>
      </c>
      <c r="O71" s="12">
        <v>0</v>
      </c>
    </row>
    <row r="72" spans="1:15" s="6" customFormat="1" ht="45">
      <c r="A72" s="11" t="s">
        <v>136</v>
      </c>
      <c r="B72" s="11" t="s">
        <v>137</v>
      </c>
      <c r="C72" s="12">
        <v>64400</v>
      </c>
      <c r="D72" s="12">
        <v>10500</v>
      </c>
      <c r="E72" s="13">
        <f t="shared" si="0"/>
        <v>0.16304347826086957</v>
      </c>
      <c r="F72" s="12">
        <v>0</v>
      </c>
      <c r="G72" s="12">
        <v>0</v>
      </c>
      <c r="H72" s="13">
        <f t="shared" si="1"/>
      </c>
      <c r="I72" s="14">
        <f t="shared" si="2"/>
        <v>64400</v>
      </c>
      <c r="J72" s="12">
        <v>59400</v>
      </c>
      <c r="K72" s="12">
        <v>5000</v>
      </c>
      <c r="L72" s="14">
        <f t="shared" si="4"/>
        <v>10500</v>
      </c>
      <c r="M72" s="13">
        <f t="shared" si="3"/>
        <v>0.16304347826086957</v>
      </c>
      <c r="N72" s="12">
        <v>10500</v>
      </c>
      <c r="O72" s="12">
        <v>0</v>
      </c>
    </row>
    <row r="73" spans="1:15" s="6" customFormat="1" ht="30">
      <c r="A73" s="11" t="s">
        <v>138</v>
      </c>
      <c r="B73" s="11" t="s">
        <v>139</v>
      </c>
      <c r="C73" s="12">
        <v>1858684</v>
      </c>
      <c r="D73" s="12">
        <v>260964.12</v>
      </c>
      <c r="E73" s="13">
        <f t="shared" si="0"/>
        <v>0.1404026289568318</v>
      </c>
      <c r="F73" s="12">
        <v>1858684</v>
      </c>
      <c r="G73" s="12">
        <v>314573.13</v>
      </c>
      <c r="H73" s="13">
        <f t="shared" si="1"/>
        <v>0.16924508415631706</v>
      </c>
      <c r="I73" s="14">
        <f t="shared" si="2"/>
        <v>0</v>
      </c>
      <c r="J73" s="12">
        <v>0</v>
      </c>
      <c r="K73" s="12">
        <v>0</v>
      </c>
      <c r="L73" s="14">
        <f t="shared" si="4"/>
        <v>-53609.01</v>
      </c>
      <c r="M73" s="13">
        <f t="shared" si="3"/>
      </c>
      <c r="N73" s="12">
        <v>-53609.01</v>
      </c>
      <c r="O73" s="12">
        <v>0</v>
      </c>
    </row>
    <row r="74" spans="1:15" s="6" customFormat="1" ht="15">
      <c r="A74" s="11" t="s">
        <v>140</v>
      </c>
      <c r="B74" s="11" t="s">
        <v>141</v>
      </c>
      <c r="C74" s="12">
        <v>412400</v>
      </c>
      <c r="D74" s="12">
        <v>17185.91</v>
      </c>
      <c r="E74" s="13">
        <f t="shared" si="0"/>
        <v>0.04167291464597478</v>
      </c>
      <c r="F74" s="12">
        <v>20300</v>
      </c>
      <c r="G74" s="12">
        <v>9432.35</v>
      </c>
      <c r="H74" s="13">
        <f t="shared" si="1"/>
        <v>0.46464778325123157</v>
      </c>
      <c r="I74" s="14">
        <f t="shared" si="2"/>
        <v>392100</v>
      </c>
      <c r="J74" s="12">
        <v>200000</v>
      </c>
      <c r="K74" s="12">
        <v>192100</v>
      </c>
      <c r="L74" s="14">
        <f t="shared" si="4"/>
        <v>7753.56</v>
      </c>
      <c r="M74" s="13">
        <f t="shared" si="3"/>
        <v>0.019774445294567712</v>
      </c>
      <c r="N74" s="12">
        <v>4753.56</v>
      </c>
      <c r="O74" s="12">
        <v>3000</v>
      </c>
    </row>
    <row r="75" spans="1:15" s="6" customFormat="1" ht="15">
      <c r="A75" s="11" t="s">
        <v>142</v>
      </c>
      <c r="B75" s="11" t="s">
        <v>143</v>
      </c>
      <c r="C75" s="12">
        <v>0</v>
      </c>
      <c r="D75" s="12">
        <v>6653.56</v>
      </c>
      <c r="E75" s="13">
        <f t="shared" si="0"/>
      </c>
      <c r="F75" s="12">
        <v>0</v>
      </c>
      <c r="G75" s="12">
        <v>900</v>
      </c>
      <c r="H75" s="13">
        <f t="shared" si="1"/>
      </c>
      <c r="I75" s="14">
        <f t="shared" si="2"/>
        <v>0</v>
      </c>
      <c r="J75" s="12">
        <v>0</v>
      </c>
      <c r="K75" s="12">
        <v>0</v>
      </c>
      <c r="L75" s="14">
        <f t="shared" si="4"/>
        <v>5753.56</v>
      </c>
      <c r="M75" s="13">
        <f t="shared" si="3"/>
      </c>
      <c r="N75" s="12">
        <v>4753.56</v>
      </c>
      <c r="O75" s="12">
        <v>1000</v>
      </c>
    </row>
    <row r="76" spans="1:15" s="6" customFormat="1" ht="15">
      <c r="A76" s="11" t="s">
        <v>144</v>
      </c>
      <c r="B76" s="11" t="s">
        <v>145</v>
      </c>
      <c r="C76" s="12">
        <v>412400</v>
      </c>
      <c r="D76" s="12">
        <v>10532.35</v>
      </c>
      <c r="E76" s="13">
        <f aca="true" t="shared" si="5" ref="E76:E139">IF(C76=0,"",D76/C76)</f>
        <v>0.02553916100872939</v>
      </c>
      <c r="F76" s="12">
        <v>20300</v>
      </c>
      <c r="G76" s="12">
        <v>8532.35</v>
      </c>
      <c r="H76" s="13">
        <f aca="true" t="shared" si="6" ref="H76:H139">IF(F76=0,"",G76/F76)</f>
        <v>0.42031280788177344</v>
      </c>
      <c r="I76" s="14">
        <f aca="true" t="shared" si="7" ref="I76:I139">J76+K76</f>
        <v>392100</v>
      </c>
      <c r="J76" s="12">
        <v>200000</v>
      </c>
      <c r="K76" s="12">
        <v>192100</v>
      </c>
      <c r="L76" s="14">
        <f t="shared" si="4"/>
        <v>2000</v>
      </c>
      <c r="M76" s="13">
        <f aca="true" t="shared" si="8" ref="M76:M139">IF(I76=0,"",L76/I76)</f>
        <v>0.00510073960724305</v>
      </c>
      <c r="N76" s="12">
        <v>0</v>
      </c>
      <c r="O76" s="12">
        <v>2000</v>
      </c>
    </row>
    <row r="77" spans="1:15" s="6" customFormat="1" ht="15">
      <c r="A77" s="11" t="s">
        <v>146</v>
      </c>
      <c r="B77" s="11" t="s">
        <v>147</v>
      </c>
      <c r="C77" s="12">
        <v>665954223.99</v>
      </c>
      <c r="D77" s="12">
        <v>109279093.61</v>
      </c>
      <c r="E77" s="13">
        <f t="shared" si="5"/>
        <v>0.16409400176976868</v>
      </c>
      <c r="F77" s="12">
        <v>598549281.56</v>
      </c>
      <c r="G77" s="12">
        <v>105804395.37</v>
      </c>
      <c r="H77" s="13">
        <f t="shared" si="6"/>
        <v>0.17676806009062754</v>
      </c>
      <c r="I77" s="14">
        <f t="shared" si="7"/>
        <v>121145486.57</v>
      </c>
      <c r="J77" s="12">
        <v>87989787.57</v>
      </c>
      <c r="K77" s="12">
        <v>33155699</v>
      </c>
      <c r="L77" s="14">
        <f aca="true" t="shared" si="9" ref="L77:L140">N77+O77</f>
        <v>15418599.24</v>
      </c>
      <c r="M77" s="13">
        <f t="shared" si="8"/>
        <v>0.12727341047981067</v>
      </c>
      <c r="N77" s="12">
        <v>8787080.24</v>
      </c>
      <c r="O77" s="12">
        <v>6631519</v>
      </c>
    </row>
    <row r="78" spans="1:15" s="6" customFormat="1" ht="45">
      <c r="A78" s="11" t="s">
        <v>148</v>
      </c>
      <c r="B78" s="11" t="s">
        <v>149</v>
      </c>
      <c r="C78" s="12">
        <v>669512032.43</v>
      </c>
      <c r="D78" s="12">
        <v>112341892.06</v>
      </c>
      <c r="E78" s="13">
        <f t="shared" si="5"/>
        <v>0.16779667372407647</v>
      </c>
      <c r="F78" s="12">
        <v>602076057.57</v>
      </c>
      <c r="G78" s="12">
        <v>108836161.38</v>
      </c>
      <c r="H78" s="13">
        <f t="shared" si="6"/>
        <v>0.18076812723506486</v>
      </c>
      <c r="I78" s="14">
        <f t="shared" si="7"/>
        <v>121176519</v>
      </c>
      <c r="J78" s="12">
        <v>88020820</v>
      </c>
      <c r="K78" s="12">
        <v>33155699</v>
      </c>
      <c r="L78" s="14">
        <f t="shared" si="9"/>
        <v>15449631.68</v>
      </c>
      <c r="M78" s="13">
        <f t="shared" si="8"/>
        <v>0.1274969095291473</v>
      </c>
      <c r="N78" s="12">
        <v>8818112.68</v>
      </c>
      <c r="O78" s="12">
        <v>6631519</v>
      </c>
    </row>
    <row r="79" spans="1:15" s="6" customFormat="1" ht="30">
      <c r="A79" s="11" t="s">
        <v>150</v>
      </c>
      <c r="B79" s="11" t="s">
        <v>151</v>
      </c>
      <c r="C79" s="12">
        <v>12069400</v>
      </c>
      <c r="D79" s="12">
        <v>2947850</v>
      </c>
      <c r="E79" s="13">
        <f t="shared" si="5"/>
        <v>0.24424163587253717</v>
      </c>
      <c r="F79" s="12">
        <v>0</v>
      </c>
      <c r="G79" s="12">
        <v>0</v>
      </c>
      <c r="H79" s="13">
        <f t="shared" si="6"/>
      </c>
      <c r="I79" s="14">
        <f t="shared" si="7"/>
        <v>61558160</v>
      </c>
      <c r="J79" s="12">
        <v>35336950</v>
      </c>
      <c r="K79" s="12">
        <v>26221210</v>
      </c>
      <c r="L79" s="14">
        <f t="shared" si="9"/>
        <v>14891751</v>
      </c>
      <c r="M79" s="13">
        <f t="shared" si="8"/>
        <v>0.24191351723313367</v>
      </c>
      <c r="N79" s="12">
        <v>8397907</v>
      </c>
      <c r="O79" s="12">
        <v>6493844</v>
      </c>
    </row>
    <row r="80" spans="1:15" s="6" customFormat="1" ht="30">
      <c r="A80" s="11" t="s">
        <v>152</v>
      </c>
      <c r="B80" s="11" t="s">
        <v>153</v>
      </c>
      <c r="C80" s="12">
        <v>12069400</v>
      </c>
      <c r="D80" s="12">
        <v>2947850</v>
      </c>
      <c r="E80" s="13">
        <f t="shared" si="5"/>
        <v>0.24424163587253717</v>
      </c>
      <c r="F80" s="12">
        <v>0</v>
      </c>
      <c r="G80" s="12">
        <v>0</v>
      </c>
      <c r="H80" s="13">
        <f t="shared" si="6"/>
      </c>
      <c r="I80" s="14">
        <f t="shared" si="7"/>
        <v>61558160</v>
      </c>
      <c r="J80" s="12">
        <v>35336950</v>
      </c>
      <c r="K80" s="12">
        <v>26221210</v>
      </c>
      <c r="L80" s="14">
        <f t="shared" si="9"/>
        <v>14891751</v>
      </c>
      <c r="M80" s="13">
        <f t="shared" si="8"/>
        <v>0.24191351723313367</v>
      </c>
      <c r="N80" s="12">
        <v>8397907</v>
      </c>
      <c r="O80" s="12">
        <v>6493844</v>
      </c>
    </row>
    <row r="81" spans="1:15" s="6" customFormat="1" ht="30">
      <c r="A81" s="11" t="s">
        <v>154</v>
      </c>
      <c r="B81" s="11" t="s">
        <v>155</v>
      </c>
      <c r="C81" s="12">
        <v>164704132.43</v>
      </c>
      <c r="D81" s="12">
        <v>6474300</v>
      </c>
      <c r="E81" s="13">
        <f t="shared" si="5"/>
        <v>0.03930866763620279</v>
      </c>
      <c r="F81" s="12">
        <v>107940173.43</v>
      </c>
      <c r="G81" s="12">
        <v>6474300</v>
      </c>
      <c r="H81" s="13">
        <f t="shared" si="6"/>
        <v>0.05998044837493828</v>
      </c>
      <c r="I81" s="14">
        <f t="shared" si="7"/>
        <v>56763959</v>
      </c>
      <c r="J81" s="12">
        <v>50848670</v>
      </c>
      <c r="K81" s="12">
        <v>5915289</v>
      </c>
      <c r="L81" s="14">
        <f t="shared" si="9"/>
        <v>0</v>
      </c>
      <c r="M81" s="13">
        <f t="shared" si="8"/>
        <v>0</v>
      </c>
      <c r="N81" s="12">
        <v>0</v>
      </c>
      <c r="O81" s="12">
        <v>0</v>
      </c>
    </row>
    <row r="82" spans="1:15" s="6" customFormat="1" ht="60">
      <c r="A82" s="11" t="s">
        <v>156</v>
      </c>
      <c r="B82" s="11" t="s">
        <v>157</v>
      </c>
      <c r="C82" s="12">
        <v>1622610</v>
      </c>
      <c r="D82" s="12">
        <v>0</v>
      </c>
      <c r="E82" s="13">
        <f t="shared" si="5"/>
        <v>0</v>
      </c>
      <c r="F82" s="12">
        <v>0</v>
      </c>
      <c r="G82" s="12">
        <v>0</v>
      </c>
      <c r="H82" s="13">
        <f t="shared" si="6"/>
      </c>
      <c r="I82" s="14">
        <f t="shared" si="7"/>
        <v>1622610</v>
      </c>
      <c r="J82" s="12">
        <v>0</v>
      </c>
      <c r="K82" s="12">
        <v>1622610</v>
      </c>
      <c r="L82" s="14">
        <f t="shared" si="9"/>
        <v>0</v>
      </c>
      <c r="M82" s="13">
        <f t="shared" si="8"/>
        <v>0</v>
      </c>
      <c r="N82" s="12">
        <v>0</v>
      </c>
      <c r="O82" s="12">
        <v>0</v>
      </c>
    </row>
    <row r="83" spans="1:15" s="6" customFormat="1" ht="30">
      <c r="A83" s="11" t="s">
        <v>158</v>
      </c>
      <c r="B83" s="11" t="s">
        <v>159</v>
      </c>
      <c r="C83" s="12">
        <v>2095569.43</v>
      </c>
      <c r="D83" s="12">
        <v>0</v>
      </c>
      <c r="E83" s="13">
        <f t="shared" si="5"/>
        <v>0</v>
      </c>
      <c r="F83" s="12">
        <v>2095569.43</v>
      </c>
      <c r="G83" s="12">
        <v>0</v>
      </c>
      <c r="H83" s="13">
        <f t="shared" si="6"/>
        <v>0</v>
      </c>
      <c r="I83" s="14">
        <f t="shared" si="7"/>
        <v>0</v>
      </c>
      <c r="J83" s="12">
        <v>0</v>
      </c>
      <c r="K83" s="12">
        <v>0</v>
      </c>
      <c r="L83" s="14">
        <f t="shared" si="9"/>
        <v>0</v>
      </c>
      <c r="M83" s="13">
        <f t="shared" si="8"/>
      </c>
      <c r="N83" s="12">
        <v>0</v>
      </c>
      <c r="O83" s="12">
        <v>0</v>
      </c>
    </row>
    <row r="84" spans="1:15" s="6" customFormat="1" ht="15">
      <c r="A84" s="11" t="s">
        <v>160</v>
      </c>
      <c r="B84" s="11" t="s">
        <v>161</v>
      </c>
      <c r="C84" s="12">
        <v>149474</v>
      </c>
      <c r="D84" s="12">
        <v>0</v>
      </c>
      <c r="E84" s="13">
        <f t="shared" si="5"/>
        <v>0</v>
      </c>
      <c r="F84" s="12">
        <v>149474</v>
      </c>
      <c r="G84" s="12">
        <v>0</v>
      </c>
      <c r="H84" s="13">
        <f t="shared" si="6"/>
        <v>0</v>
      </c>
      <c r="I84" s="14">
        <f t="shared" si="7"/>
        <v>0</v>
      </c>
      <c r="J84" s="12">
        <v>0</v>
      </c>
      <c r="K84" s="12">
        <v>0</v>
      </c>
      <c r="L84" s="14">
        <f t="shared" si="9"/>
        <v>0</v>
      </c>
      <c r="M84" s="13">
        <f t="shared" si="8"/>
      </c>
      <c r="N84" s="12">
        <v>0</v>
      </c>
      <c r="O84" s="12">
        <v>0</v>
      </c>
    </row>
    <row r="85" spans="1:15" s="6" customFormat="1" ht="45">
      <c r="A85" s="11" t="s">
        <v>162</v>
      </c>
      <c r="B85" s="11" t="s">
        <v>163</v>
      </c>
      <c r="C85" s="12">
        <v>74063800</v>
      </c>
      <c r="D85" s="12">
        <v>0</v>
      </c>
      <c r="E85" s="13">
        <f t="shared" si="5"/>
        <v>0</v>
      </c>
      <c r="F85" s="12">
        <v>31463300</v>
      </c>
      <c r="G85" s="12">
        <v>0</v>
      </c>
      <c r="H85" s="13">
        <f t="shared" si="6"/>
        <v>0</v>
      </c>
      <c r="I85" s="14">
        <f t="shared" si="7"/>
        <v>42600500</v>
      </c>
      <c r="J85" s="12">
        <v>42600500</v>
      </c>
      <c r="K85" s="12">
        <v>0</v>
      </c>
      <c r="L85" s="14">
        <f t="shared" si="9"/>
        <v>0</v>
      </c>
      <c r="M85" s="13">
        <f t="shared" si="8"/>
        <v>0</v>
      </c>
      <c r="N85" s="12">
        <v>0</v>
      </c>
      <c r="O85" s="12">
        <v>0</v>
      </c>
    </row>
    <row r="86" spans="1:15" s="6" customFormat="1" ht="15">
      <c r="A86" s="11" t="s">
        <v>164</v>
      </c>
      <c r="B86" s="11" t="s">
        <v>165</v>
      </c>
      <c r="C86" s="12">
        <v>86772679</v>
      </c>
      <c r="D86" s="12">
        <v>6474300</v>
      </c>
      <c r="E86" s="13">
        <f t="shared" si="5"/>
        <v>0.0746121944673392</v>
      </c>
      <c r="F86" s="12">
        <v>74231830</v>
      </c>
      <c r="G86" s="12">
        <v>6474300</v>
      </c>
      <c r="H86" s="13">
        <f t="shared" si="6"/>
        <v>0.08721730287398276</v>
      </c>
      <c r="I86" s="14">
        <f t="shared" si="7"/>
        <v>12540849</v>
      </c>
      <c r="J86" s="12">
        <v>8248170</v>
      </c>
      <c r="K86" s="12">
        <v>4292679</v>
      </c>
      <c r="L86" s="14">
        <f t="shared" si="9"/>
        <v>0</v>
      </c>
      <c r="M86" s="13">
        <f t="shared" si="8"/>
        <v>0</v>
      </c>
      <c r="N86" s="12">
        <v>0</v>
      </c>
      <c r="O86" s="12">
        <v>0</v>
      </c>
    </row>
    <row r="87" spans="1:15" s="6" customFormat="1" ht="30">
      <c r="A87" s="11" t="s">
        <v>166</v>
      </c>
      <c r="B87" s="11" t="s">
        <v>167</v>
      </c>
      <c r="C87" s="12">
        <v>492738500</v>
      </c>
      <c r="D87" s="12">
        <v>102919742.06</v>
      </c>
      <c r="E87" s="13">
        <f t="shared" si="5"/>
        <v>0.20887294591350178</v>
      </c>
      <c r="F87" s="12">
        <v>489884100</v>
      </c>
      <c r="G87" s="12">
        <v>102361861.38</v>
      </c>
      <c r="H87" s="13">
        <f t="shared" si="6"/>
        <v>0.20895118126920223</v>
      </c>
      <c r="I87" s="14">
        <f t="shared" si="7"/>
        <v>2854400</v>
      </c>
      <c r="J87" s="12">
        <v>1835200</v>
      </c>
      <c r="K87" s="12">
        <v>1019200</v>
      </c>
      <c r="L87" s="14">
        <f t="shared" si="9"/>
        <v>557880.6799999999</v>
      </c>
      <c r="M87" s="13">
        <f t="shared" si="8"/>
        <v>0.1954458660313901</v>
      </c>
      <c r="N87" s="12">
        <v>420205.68</v>
      </c>
      <c r="O87" s="12">
        <v>137675</v>
      </c>
    </row>
    <row r="88" spans="1:15" s="6" customFormat="1" ht="45">
      <c r="A88" s="11" t="s">
        <v>168</v>
      </c>
      <c r="B88" s="11" t="s">
        <v>169</v>
      </c>
      <c r="C88" s="12">
        <v>14664900</v>
      </c>
      <c r="D88" s="12">
        <v>3931714.38</v>
      </c>
      <c r="E88" s="13">
        <f t="shared" si="5"/>
        <v>0.26810372931284904</v>
      </c>
      <c r="F88" s="12">
        <v>14664900</v>
      </c>
      <c r="G88" s="12">
        <v>3931714.38</v>
      </c>
      <c r="H88" s="13">
        <f t="shared" si="6"/>
        <v>0.26810372931284904</v>
      </c>
      <c r="I88" s="14">
        <f t="shared" si="7"/>
        <v>0</v>
      </c>
      <c r="J88" s="12">
        <v>0</v>
      </c>
      <c r="K88" s="12">
        <v>0</v>
      </c>
      <c r="L88" s="14">
        <f t="shared" si="9"/>
        <v>0</v>
      </c>
      <c r="M88" s="13">
        <f t="shared" si="8"/>
      </c>
      <c r="N88" s="12">
        <v>0</v>
      </c>
      <c r="O88" s="12">
        <v>0</v>
      </c>
    </row>
    <row r="89" spans="1:15" s="6" customFormat="1" ht="45">
      <c r="A89" s="11" t="s">
        <v>170</v>
      </c>
      <c r="B89" s="11" t="s">
        <v>171</v>
      </c>
      <c r="C89" s="12">
        <v>14681300</v>
      </c>
      <c r="D89" s="12">
        <v>4230872</v>
      </c>
      <c r="E89" s="13">
        <f t="shared" si="5"/>
        <v>0.2881810193920157</v>
      </c>
      <c r="F89" s="12">
        <v>14258200</v>
      </c>
      <c r="G89" s="12">
        <v>4126847</v>
      </c>
      <c r="H89" s="13">
        <f t="shared" si="6"/>
        <v>0.2894367451711997</v>
      </c>
      <c r="I89" s="14">
        <f t="shared" si="7"/>
        <v>423100</v>
      </c>
      <c r="J89" s="12">
        <v>371300</v>
      </c>
      <c r="K89" s="12">
        <v>51800</v>
      </c>
      <c r="L89" s="14">
        <f t="shared" si="9"/>
        <v>104025</v>
      </c>
      <c r="M89" s="13">
        <f t="shared" si="8"/>
        <v>0.24586386197116522</v>
      </c>
      <c r="N89" s="12">
        <v>92475</v>
      </c>
      <c r="O89" s="12">
        <v>11550</v>
      </c>
    </row>
    <row r="90" spans="1:15" s="6" customFormat="1" ht="45">
      <c r="A90" s="11" t="s">
        <v>172</v>
      </c>
      <c r="B90" s="11" t="s">
        <v>173</v>
      </c>
      <c r="C90" s="12">
        <v>2431300</v>
      </c>
      <c r="D90" s="12">
        <v>453855.68</v>
      </c>
      <c r="E90" s="13">
        <f t="shared" si="5"/>
        <v>0.18667201908444042</v>
      </c>
      <c r="F90" s="12">
        <v>0</v>
      </c>
      <c r="G90" s="12">
        <v>0</v>
      </c>
      <c r="H90" s="13">
        <f t="shared" si="6"/>
      </c>
      <c r="I90" s="14">
        <f t="shared" si="7"/>
        <v>2431300</v>
      </c>
      <c r="J90" s="12">
        <v>1463900</v>
      </c>
      <c r="K90" s="12">
        <v>967400</v>
      </c>
      <c r="L90" s="14">
        <f t="shared" si="9"/>
        <v>453855.68</v>
      </c>
      <c r="M90" s="13">
        <f t="shared" si="8"/>
        <v>0.18667201908444042</v>
      </c>
      <c r="N90" s="12">
        <v>327730.68</v>
      </c>
      <c r="O90" s="12">
        <v>126125</v>
      </c>
    </row>
    <row r="91" spans="1:15" s="6" customFormat="1" ht="60">
      <c r="A91" s="11" t="s">
        <v>174</v>
      </c>
      <c r="B91" s="11" t="s">
        <v>175</v>
      </c>
      <c r="C91" s="12">
        <v>3300</v>
      </c>
      <c r="D91" s="12">
        <v>3300</v>
      </c>
      <c r="E91" s="13">
        <f t="shared" si="5"/>
        <v>1</v>
      </c>
      <c r="F91" s="12">
        <v>3300</v>
      </c>
      <c r="G91" s="12">
        <v>3300</v>
      </c>
      <c r="H91" s="13">
        <f t="shared" si="6"/>
        <v>1</v>
      </c>
      <c r="I91" s="14">
        <f t="shared" si="7"/>
        <v>0</v>
      </c>
      <c r="J91" s="12">
        <v>0</v>
      </c>
      <c r="K91" s="12">
        <v>0</v>
      </c>
      <c r="L91" s="14">
        <f t="shared" si="9"/>
        <v>0</v>
      </c>
      <c r="M91" s="13">
        <f t="shared" si="8"/>
      </c>
      <c r="N91" s="12">
        <v>0</v>
      </c>
      <c r="O91" s="12">
        <v>0</v>
      </c>
    </row>
    <row r="92" spans="1:15" s="6" customFormat="1" ht="15">
      <c r="A92" s="11" t="s">
        <v>176</v>
      </c>
      <c r="B92" s="11" t="s">
        <v>177</v>
      </c>
      <c r="C92" s="12">
        <v>460957700</v>
      </c>
      <c r="D92" s="12">
        <v>94300000</v>
      </c>
      <c r="E92" s="13">
        <f t="shared" si="5"/>
        <v>0.2045740856482059</v>
      </c>
      <c r="F92" s="12">
        <v>460957700</v>
      </c>
      <c r="G92" s="12">
        <v>94300000</v>
      </c>
      <c r="H92" s="13">
        <f t="shared" si="6"/>
        <v>0.2045740856482059</v>
      </c>
      <c r="I92" s="14">
        <f t="shared" si="7"/>
        <v>0</v>
      </c>
      <c r="J92" s="12">
        <v>0</v>
      </c>
      <c r="K92" s="12">
        <v>0</v>
      </c>
      <c r="L92" s="14">
        <f t="shared" si="9"/>
        <v>0</v>
      </c>
      <c r="M92" s="13">
        <f t="shared" si="8"/>
      </c>
      <c r="N92" s="12">
        <v>0</v>
      </c>
      <c r="O92" s="12">
        <v>0</v>
      </c>
    </row>
    <row r="93" spans="1:15" s="6" customFormat="1" ht="15">
      <c r="A93" s="11" t="s">
        <v>178</v>
      </c>
      <c r="B93" s="11" t="s">
        <v>179</v>
      </c>
      <c r="C93" s="12">
        <v>0</v>
      </c>
      <c r="D93" s="12">
        <v>0</v>
      </c>
      <c r="E93" s="13">
        <f t="shared" si="5"/>
      </c>
      <c r="F93" s="12">
        <v>4251784.14</v>
      </c>
      <c r="G93" s="12">
        <v>0</v>
      </c>
      <c r="H93" s="13">
        <f t="shared" si="6"/>
        <v>0</v>
      </c>
      <c r="I93" s="14">
        <f t="shared" si="7"/>
        <v>0</v>
      </c>
      <c r="J93" s="12">
        <v>0</v>
      </c>
      <c r="K93" s="12">
        <v>0</v>
      </c>
      <c r="L93" s="14">
        <f t="shared" si="9"/>
        <v>0</v>
      </c>
      <c r="M93" s="13">
        <f t="shared" si="8"/>
      </c>
      <c r="N93" s="12">
        <v>0</v>
      </c>
      <c r="O93" s="12">
        <v>0</v>
      </c>
    </row>
    <row r="94" spans="1:15" s="6" customFormat="1" ht="75">
      <c r="A94" s="11" t="s">
        <v>180</v>
      </c>
      <c r="B94" s="11" t="s">
        <v>181</v>
      </c>
      <c r="C94" s="12">
        <v>0</v>
      </c>
      <c r="D94" s="12">
        <v>0</v>
      </c>
      <c r="E94" s="13">
        <f t="shared" si="5"/>
      </c>
      <c r="F94" s="12">
        <v>4251784.14</v>
      </c>
      <c r="G94" s="12">
        <v>0</v>
      </c>
      <c r="H94" s="13">
        <f t="shared" si="6"/>
        <v>0</v>
      </c>
      <c r="I94" s="14">
        <f t="shared" si="7"/>
        <v>0</v>
      </c>
      <c r="J94" s="12">
        <v>0</v>
      </c>
      <c r="K94" s="12">
        <v>0</v>
      </c>
      <c r="L94" s="14">
        <f t="shared" si="9"/>
        <v>0</v>
      </c>
      <c r="M94" s="13">
        <f t="shared" si="8"/>
      </c>
      <c r="N94" s="12">
        <v>0</v>
      </c>
      <c r="O94" s="12">
        <v>0</v>
      </c>
    </row>
    <row r="95" spans="1:15" s="6" customFormat="1" ht="75">
      <c r="A95" s="11" t="s">
        <v>182</v>
      </c>
      <c r="B95" s="11" t="s">
        <v>183</v>
      </c>
      <c r="C95" s="12">
        <v>0</v>
      </c>
      <c r="D95" s="12">
        <v>0</v>
      </c>
      <c r="E95" s="13">
        <f t="shared" si="5"/>
      </c>
      <c r="F95" s="12">
        <v>31032.41</v>
      </c>
      <c r="G95" s="12">
        <v>31032.41</v>
      </c>
      <c r="H95" s="13">
        <f t="shared" si="6"/>
        <v>1</v>
      </c>
      <c r="I95" s="14">
        <f t="shared" si="7"/>
        <v>0</v>
      </c>
      <c r="J95" s="12">
        <v>0</v>
      </c>
      <c r="K95" s="12">
        <v>0</v>
      </c>
      <c r="L95" s="14">
        <f t="shared" si="9"/>
        <v>0</v>
      </c>
      <c r="M95" s="13">
        <f t="shared" si="8"/>
      </c>
      <c r="N95" s="12">
        <v>0</v>
      </c>
      <c r="O95" s="12">
        <v>0</v>
      </c>
    </row>
    <row r="96" spans="1:15" s="6" customFormat="1" ht="15">
      <c r="A96" s="11" t="s">
        <v>184</v>
      </c>
      <c r="B96" s="11" t="s">
        <v>185</v>
      </c>
      <c r="C96" s="12">
        <v>0</v>
      </c>
      <c r="D96" s="12">
        <v>0</v>
      </c>
      <c r="E96" s="13">
        <f t="shared" si="5"/>
      </c>
      <c r="F96" s="12">
        <v>31032.41</v>
      </c>
      <c r="G96" s="12">
        <v>31032.41</v>
      </c>
      <c r="H96" s="13">
        <f t="shared" si="6"/>
        <v>1</v>
      </c>
      <c r="I96" s="14">
        <f t="shared" si="7"/>
        <v>0</v>
      </c>
      <c r="J96" s="12">
        <v>0</v>
      </c>
      <c r="K96" s="12">
        <v>0</v>
      </c>
      <c r="L96" s="14">
        <f t="shared" si="9"/>
        <v>0</v>
      </c>
      <c r="M96" s="13">
        <f t="shared" si="8"/>
      </c>
      <c r="N96" s="12">
        <v>0</v>
      </c>
      <c r="O96" s="12">
        <v>0</v>
      </c>
    </row>
    <row r="97" spans="1:15" s="6" customFormat="1" ht="15">
      <c r="A97" s="11" t="s">
        <v>186</v>
      </c>
      <c r="B97" s="11" t="s">
        <v>187</v>
      </c>
      <c r="C97" s="12">
        <v>0</v>
      </c>
      <c r="D97" s="12">
        <v>0</v>
      </c>
      <c r="E97" s="13">
        <f t="shared" si="5"/>
      </c>
      <c r="F97" s="12">
        <v>31032.41</v>
      </c>
      <c r="G97" s="12">
        <v>31032.41</v>
      </c>
      <c r="H97" s="13">
        <f t="shared" si="6"/>
        <v>1</v>
      </c>
      <c r="I97" s="14">
        <f t="shared" si="7"/>
        <v>0</v>
      </c>
      <c r="J97" s="12">
        <v>0</v>
      </c>
      <c r="K97" s="12">
        <v>0</v>
      </c>
      <c r="L97" s="14">
        <f t="shared" si="9"/>
        <v>0</v>
      </c>
      <c r="M97" s="13">
        <f t="shared" si="8"/>
      </c>
      <c r="N97" s="12">
        <v>0</v>
      </c>
      <c r="O97" s="12">
        <v>0</v>
      </c>
    </row>
    <row r="98" spans="1:15" s="6" customFormat="1" ht="45">
      <c r="A98" s="11" t="s">
        <v>188</v>
      </c>
      <c r="B98" s="11" t="s">
        <v>189</v>
      </c>
      <c r="C98" s="12">
        <v>-3557808.44</v>
      </c>
      <c r="D98" s="12">
        <v>-3062798.45</v>
      </c>
      <c r="E98" s="13">
        <f t="shared" si="5"/>
        <v>0.8608665985400834</v>
      </c>
      <c r="F98" s="12">
        <v>-3557808.42</v>
      </c>
      <c r="G98" s="12">
        <v>-3062798.42</v>
      </c>
      <c r="H98" s="13">
        <f t="shared" si="6"/>
        <v>0.8608665949472344</v>
      </c>
      <c r="I98" s="14">
        <f t="shared" si="7"/>
        <v>-31032.43</v>
      </c>
      <c r="J98" s="12">
        <v>-31032.43</v>
      </c>
      <c r="K98" s="12">
        <v>0</v>
      </c>
      <c r="L98" s="14">
        <f t="shared" si="9"/>
        <v>-31032.44</v>
      </c>
      <c r="M98" s="13">
        <f t="shared" si="8"/>
        <v>1.0000003222435367</v>
      </c>
      <c r="N98" s="12">
        <v>-31032.44</v>
      </c>
      <c r="O98" s="12">
        <v>0</v>
      </c>
    </row>
    <row r="99" spans="1:15" s="6" customFormat="1" ht="60">
      <c r="A99" s="11" t="s">
        <v>190</v>
      </c>
      <c r="B99" s="11" t="s">
        <v>191</v>
      </c>
      <c r="C99" s="12">
        <v>-3557808.42</v>
      </c>
      <c r="D99" s="12">
        <v>-3062798.42</v>
      </c>
      <c r="E99" s="13">
        <f t="shared" si="5"/>
        <v>0.8608665949472344</v>
      </c>
      <c r="F99" s="12">
        <v>-3557808.42</v>
      </c>
      <c r="G99" s="12">
        <v>-3062798.42</v>
      </c>
      <c r="H99" s="13">
        <f t="shared" si="6"/>
        <v>0.8608665949472344</v>
      </c>
      <c r="I99" s="14">
        <f t="shared" si="7"/>
        <v>0</v>
      </c>
      <c r="J99" s="12">
        <v>0</v>
      </c>
      <c r="K99" s="12">
        <v>0</v>
      </c>
      <c r="L99" s="14">
        <f t="shared" si="9"/>
        <v>0</v>
      </c>
      <c r="M99" s="13">
        <f t="shared" si="8"/>
      </c>
      <c r="N99" s="12">
        <v>0</v>
      </c>
      <c r="O99" s="12">
        <v>0</v>
      </c>
    </row>
    <row r="100" spans="1:15" s="6" customFormat="1" ht="60">
      <c r="A100" s="11" t="s">
        <v>192</v>
      </c>
      <c r="B100" s="11" t="s">
        <v>193</v>
      </c>
      <c r="C100" s="12">
        <v>-0.02</v>
      </c>
      <c r="D100" s="12">
        <v>-0.03</v>
      </c>
      <c r="E100" s="13">
        <f t="shared" si="5"/>
        <v>1.5</v>
      </c>
      <c r="F100" s="12">
        <v>0</v>
      </c>
      <c r="G100" s="12">
        <v>0</v>
      </c>
      <c r="H100" s="13">
        <f t="shared" si="6"/>
      </c>
      <c r="I100" s="14">
        <f t="shared" si="7"/>
        <v>-31032.43</v>
      </c>
      <c r="J100" s="12">
        <v>-31032.43</v>
      </c>
      <c r="K100" s="12">
        <v>0</v>
      </c>
      <c r="L100" s="14">
        <f t="shared" si="9"/>
        <v>-31032.44</v>
      </c>
      <c r="M100" s="13">
        <f t="shared" si="8"/>
        <v>1.0000003222435367</v>
      </c>
      <c r="N100" s="12">
        <v>-31032.44</v>
      </c>
      <c r="O100" s="12">
        <v>0</v>
      </c>
    </row>
    <row r="101" spans="1:16" s="5" customFormat="1" ht="15">
      <c r="A101" s="21" t="s">
        <v>194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3"/>
      <c r="P101" s="15"/>
    </row>
    <row r="102" spans="1:15" s="6" customFormat="1" ht="15">
      <c r="A102" s="11" t="s">
        <v>195</v>
      </c>
      <c r="B102" s="11" t="s">
        <v>196</v>
      </c>
      <c r="C102" s="12">
        <v>1159748205.42</v>
      </c>
      <c r="D102" s="12">
        <v>199355435.11</v>
      </c>
      <c r="E102" s="13">
        <f t="shared" si="5"/>
        <v>0.17189544607900809</v>
      </c>
      <c r="F102" s="12">
        <v>990340000</v>
      </c>
      <c r="G102" s="12">
        <v>179510729.07</v>
      </c>
      <c r="H102" s="13">
        <f t="shared" si="6"/>
        <v>0.18126171725871923</v>
      </c>
      <c r="I102" s="14">
        <f t="shared" si="7"/>
        <v>223148749.56</v>
      </c>
      <c r="J102" s="12">
        <v>168685751.95</v>
      </c>
      <c r="K102" s="12">
        <v>54462997.61</v>
      </c>
      <c r="L102" s="14">
        <f t="shared" si="9"/>
        <v>31788607.04</v>
      </c>
      <c r="M102" s="13">
        <f t="shared" si="8"/>
        <v>0.1424547845447492</v>
      </c>
      <c r="N102" s="12">
        <v>22202365.99</v>
      </c>
      <c r="O102" s="12">
        <v>9586241.05</v>
      </c>
    </row>
    <row r="103" spans="1:15" s="6" customFormat="1" ht="15">
      <c r="A103" s="11" t="s">
        <v>197</v>
      </c>
      <c r="B103" s="11" t="s">
        <v>198</v>
      </c>
      <c r="C103" s="12">
        <v>155397766.84</v>
      </c>
      <c r="D103" s="12">
        <v>34231886.29</v>
      </c>
      <c r="E103" s="13">
        <f t="shared" si="5"/>
        <v>0.22028557415014652</v>
      </c>
      <c r="F103" s="12">
        <v>98859483.47</v>
      </c>
      <c r="G103" s="12">
        <v>18897180.82</v>
      </c>
      <c r="H103" s="13">
        <f t="shared" si="6"/>
        <v>0.19115192753090357</v>
      </c>
      <c r="I103" s="14">
        <f t="shared" si="7"/>
        <v>56538283.37</v>
      </c>
      <c r="J103" s="12">
        <v>32712311.83</v>
      </c>
      <c r="K103" s="12">
        <v>23825971.54</v>
      </c>
      <c r="L103" s="14">
        <f t="shared" si="9"/>
        <v>15334705.47</v>
      </c>
      <c r="M103" s="13">
        <f t="shared" si="8"/>
        <v>0.2712269378545867</v>
      </c>
      <c r="N103" s="12">
        <v>9113685.47</v>
      </c>
      <c r="O103" s="12">
        <v>6221020</v>
      </c>
    </row>
    <row r="104" spans="1:15" s="6" customFormat="1" ht="45">
      <c r="A104" s="11" t="s">
        <v>199</v>
      </c>
      <c r="B104" s="11" t="s">
        <v>200</v>
      </c>
      <c r="C104" s="12">
        <v>8969011.33</v>
      </c>
      <c r="D104" s="12">
        <v>2267930.95</v>
      </c>
      <c r="E104" s="13">
        <f t="shared" si="5"/>
        <v>0.25286298194474466</v>
      </c>
      <c r="F104" s="12">
        <v>2432800</v>
      </c>
      <c r="G104" s="12">
        <v>474180.59</v>
      </c>
      <c r="H104" s="13">
        <f t="shared" si="6"/>
        <v>0.19491145593554754</v>
      </c>
      <c r="I104" s="14">
        <f t="shared" si="7"/>
        <v>6536211.33</v>
      </c>
      <c r="J104" s="12">
        <v>2430735.68</v>
      </c>
      <c r="K104" s="12">
        <v>4105475.65</v>
      </c>
      <c r="L104" s="14">
        <f t="shared" si="9"/>
        <v>1793750.3599999999</v>
      </c>
      <c r="M104" s="13">
        <f t="shared" si="8"/>
        <v>0.27443273624997677</v>
      </c>
      <c r="N104" s="12">
        <v>788451.08</v>
      </c>
      <c r="O104" s="12">
        <v>1005299.28</v>
      </c>
    </row>
    <row r="105" spans="1:15" s="6" customFormat="1" ht="60">
      <c r="A105" s="11" t="s">
        <v>201</v>
      </c>
      <c r="B105" s="11" t="s">
        <v>202</v>
      </c>
      <c r="C105" s="12">
        <v>890841.12</v>
      </c>
      <c r="D105" s="12">
        <v>153100.59</v>
      </c>
      <c r="E105" s="13">
        <f t="shared" si="5"/>
        <v>0.17186071294059707</v>
      </c>
      <c r="F105" s="12">
        <v>833500</v>
      </c>
      <c r="G105" s="12">
        <v>145586.23</v>
      </c>
      <c r="H105" s="13">
        <f t="shared" si="6"/>
        <v>0.17466854229154172</v>
      </c>
      <c r="I105" s="14">
        <f t="shared" si="7"/>
        <v>57341.12</v>
      </c>
      <c r="J105" s="12">
        <v>57341.12</v>
      </c>
      <c r="K105" s="12">
        <v>0</v>
      </c>
      <c r="L105" s="14">
        <f t="shared" si="9"/>
        <v>7514.36</v>
      </c>
      <c r="M105" s="13">
        <f t="shared" si="8"/>
        <v>0.13104662064501005</v>
      </c>
      <c r="N105" s="12">
        <v>7514.36</v>
      </c>
      <c r="O105" s="12">
        <v>0</v>
      </c>
    </row>
    <row r="106" spans="1:15" s="6" customFormat="1" ht="60">
      <c r="A106" s="11" t="s">
        <v>203</v>
      </c>
      <c r="B106" s="11" t="s">
        <v>204</v>
      </c>
      <c r="C106" s="12">
        <v>93214392.22</v>
      </c>
      <c r="D106" s="12">
        <v>23320451.31</v>
      </c>
      <c r="E106" s="13">
        <f t="shared" si="5"/>
        <v>0.2501808009964837</v>
      </c>
      <c r="F106" s="12">
        <v>47750033.47</v>
      </c>
      <c r="G106" s="12">
        <v>10570454.67</v>
      </c>
      <c r="H106" s="13">
        <f t="shared" si="6"/>
        <v>0.22137062326126156</v>
      </c>
      <c r="I106" s="14">
        <f t="shared" si="7"/>
        <v>45464358.75</v>
      </c>
      <c r="J106" s="12">
        <v>26392535.03</v>
      </c>
      <c r="K106" s="12">
        <v>19071823.72</v>
      </c>
      <c r="L106" s="14">
        <f t="shared" si="9"/>
        <v>12749996.64</v>
      </c>
      <c r="M106" s="13">
        <f t="shared" si="8"/>
        <v>0.2804393813208682</v>
      </c>
      <c r="N106" s="12">
        <v>7534275.92</v>
      </c>
      <c r="O106" s="12">
        <v>5215720.72</v>
      </c>
    </row>
    <row r="107" spans="1:15" s="6" customFormat="1" ht="15">
      <c r="A107" s="11" t="s">
        <v>205</v>
      </c>
      <c r="B107" s="11" t="s">
        <v>206</v>
      </c>
      <c r="C107" s="12">
        <v>3300</v>
      </c>
      <c r="D107" s="12">
        <v>0</v>
      </c>
      <c r="E107" s="13">
        <f t="shared" si="5"/>
        <v>0</v>
      </c>
      <c r="F107" s="12">
        <v>3300</v>
      </c>
      <c r="G107" s="12">
        <v>0</v>
      </c>
      <c r="H107" s="13">
        <f t="shared" si="6"/>
        <v>0</v>
      </c>
      <c r="I107" s="14">
        <f t="shared" si="7"/>
        <v>0</v>
      </c>
      <c r="J107" s="12">
        <v>0</v>
      </c>
      <c r="K107" s="12">
        <v>0</v>
      </c>
      <c r="L107" s="14">
        <f t="shared" si="9"/>
        <v>0</v>
      </c>
      <c r="M107" s="13">
        <f t="shared" si="8"/>
      </c>
      <c r="N107" s="12">
        <v>0</v>
      </c>
      <c r="O107" s="12">
        <v>0</v>
      </c>
    </row>
    <row r="108" spans="1:15" s="6" customFormat="1" ht="45">
      <c r="A108" s="11" t="s">
        <v>207</v>
      </c>
      <c r="B108" s="11" t="s">
        <v>208</v>
      </c>
      <c r="C108" s="12">
        <v>17090300</v>
      </c>
      <c r="D108" s="12">
        <v>4344461.72</v>
      </c>
      <c r="E108" s="13">
        <f t="shared" si="5"/>
        <v>0.25420628777727716</v>
      </c>
      <c r="F108" s="12">
        <v>17090300</v>
      </c>
      <c r="G108" s="12">
        <v>4344461.72</v>
      </c>
      <c r="H108" s="13">
        <f t="shared" si="6"/>
        <v>0.25420628777727716</v>
      </c>
      <c r="I108" s="14">
        <f t="shared" si="7"/>
        <v>0</v>
      </c>
      <c r="J108" s="12">
        <v>0</v>
      </c>
      <c r="K108" s="12">
        <v>0</v>
      </c>
      <c r="L108" s="14">
        <f t="shared" si="9"/>
        <v>0</v>
      </c>
      <c r="M108" s="13">
        <f t="shared" si="8"/>
      </c>
      <c r="N108" s="12">
        <v>0</v>
      </c>
      <c r="O108" s="12">
        <v>0</v>
      </c>
    </row>
    <row r="109" spans="1:15" s="6" customFormat="1" ht="15">
      <c r="A109" s="11" t="s">
        <v>209</v>
      </c>
      <c r="B109" s="11" t="s">
        <v>210</v>
      </c>
      <c r="C109" s="12">
        <v>3701000</v>
      </c>
      <c r="D109" s="12">
        <v>0</v>
      </c>
      <c r="E109" s="13">
        <f t="shared" si="5"/>
        <v>0</v>
      </c>
      <c r="F109" s="12">
        <v>3701000</v>
      </c>
      <c r="G109" s="12">
        <v>0</v>
      </c>
      <c r="H109" s="13">
        <f t="shared" si="6"/>
        <v>0</v>
      </c>
      <c r="I109" s="14">
        <f t="shared" si="7"/>
        <v>0</v>
      </c>
      <c r="J109" s="12">
        <v>0</v>
      </c>
      <c r="K109" s="12">
        <v>0</v>
      </c>
      <c r="L109" s="14">
        <f t="shared" si="9"/>
        <v>0</v>
      </c>
      <c r="M109" s="13">
        <f t="shared" si="8"/>
      </c>
      <c r="N109" s="12">
        <v>0</v>
      </c>
      <c r="O109" s="12">
        <v>0</v>
      </c>
    </row>
    <row r="110" spans="1:15" s="6" customFormat="1" ht="15">
      <c r="A110" s="11" t="s">
        <v>211</v>
      </c>
      <c r="B110" s="11" t="s">
        <v>212</v>
      </c>
      <c r="C110" s="12">
        <v>770000</v>
      </c>
      <c r="D110" s="12">
        <v>0</v>
      </c>
      <c r="E110" s="13">
        <f t="shared" si="5"/>
        <v>0</v>
      </c>
      <c r="F110" s="12">
        <v>300000</v>
      </c>
      <c r="G110" s="12">
        <v>0</v>
      </c>
      <c r="H110" s="13">
        <f t="shared" si="6"/>
        <v>0</v>
      </c>
      <c r="I110" s="14">
        <f t="shared" si="7"/>
        <v>470000</v>
      </c>
      <c r="J110" s="12">
        <v>260000</v>
      </c>
      <c r="K110" s="12">
        <v>210000</v>
      </c>
      <c r="L110" s="14">
        <f t="shared" si="9"/>
        <v>0</v>
      </c>
      <c r="M110" s="13">
        <f t="shared" si="8"/>
        <v>0</v>
      </c>
      <c r="N110" s="12">
        <v>0</v>
      </c>
      <c r="O110" s="12">
        <v>0</v>
      </c>
    </row>
    <row r="111" spans="1:15" s="6" customFormat="1" ht="15">
      <c r="A111" s="11" t="s">
        <v>213</v>
      </c>
      <c r="B111" s="11" t="s">
        <v>214</v>
      </c>
      <c r="C111" s="12">
        <v>30758922.17</v>
      </c>
      <c r="D111" s="12">
        <v>4145941.72</v>
      </c>
      <c r="E111" s="13">
        <f t="shared" si="5"/>
        <v>0.13478826394130441</v>
      </c>
      <c r="F111" s="12">
        <v>26748550</v>
      </c>
      <c r="G111" s="12">
        <v>3362497.61</v>
      </c>
      <c r="H111" s="13">
        <f t="shared" si="6"/>
        <v>0.12570765929368133</v>
      </c>
      <c r="I111" s="14">
        <f t="shared" si="7"/>
        <v>4010372.17</v>
      </c>
      <c r="J111" s="12">
        <v>3571700</v>
      </c>
      <c r="K111" s="12">
        <v>438672.17</v>
      </c>
      <c r="L111" s="14">
        <f t="shared" si="9"/>
        <v>783444.11</v>
      </c>
      <c r="M111" s="13">
        <f t="shared" si="8"/>
        <v>0.19535446506950999</v>
      </c>
      <c r="N111" s="12">
        <v>783444.11</v>
      </c>
      <c r="O111" s="12">
        <v>0</v>
      </c>
    </row>
    <row r="112" spans="1:15" s="6" customFormat="1" ht="15">
      <c r="A112" s="11" t="s">
        <v>215</v>
      </c>
      <c r="B112" s="11" t="s">
        <v>216</v>
      </c>
      <c r="C112" s="12">
        <v>2431300</v>
      </c>
      <c r="D112" s="12">
        <v>453855.68</v>
      </c>
      <c r="E112" s="13">
        <f t="shared" si="5"/>
        <v>0.18667201908444042</v>
      </c>
      <c r="F112" s="12">
        <v>0</v>
      </c>
      <c r="G112" s="12">
        <v>0</v>
      </c>
      <c r="H112" s="13">
        <f t="shared" si="6"/>
      </c>
      <c r="I112" s="14">
        <f t="shared" si="7"/>
        <v>2431300</v>
      </c>
      <c r="J112" s="12">
        <v>1463900</v>
      </c>
      <c r="K112" s="12">
        <v>967400</v>
      </c>
      <c r="L112" s="14">
        <f t="shared" si="9"/>
        <v>453855.68</v>
      </c>
      <c r="M112" s="13">
        <f t="shared" si="8"/>
        <v>0.18667201908444042</v>
      </c>
      <c r="N112" s="12">
        <v>327730.68</v>
      </c>
      <c r="O112" s="12">
        <v>126125</v>
      </c>
    </row>
    <row r="113" spans="1:15" s="6" customFormat="1" ht="15">
      <c r="A113" s="11" t="s">
        <v>217</v>
      </c>
      <c r="B113" s="11" t="s">
        <v>218</v>
      </c>
      <c r="C113" s="12">
        <v>2431300</v>
      </c>
      <c r="D113" s="12">
        <v>453855.68</v>
      </c>
      <c r="E113" s="13">
        <f t="shared" si="5"/>
        <v>0.18667201908444042</v>
      </c>
      <c r="F113" s="12">
        <v>0</v>
      </c>
      <c r="G113" s="12">
        <v>0</v>
      </c>
      <c r="H113" s="13">
        <f t="shared" si="6"/>
      </c>
      <c r="I113" s="14">
        <f t="shared" si="7"/>
        <v>2431300</v>
      </c>
      <c r="J113" s="12">
        <v>1463900</v>
      </c>
      <c r="K113" s="12">
        <v>967400</v>
      </c>
      <c r="L113" s="14">
        <f t="shared" si="9"/>
        <v>453855.68</v>
      </c>
      <c r="M113" s="13">
        <f t="shared" si="8"/>
        <v>0.18667201908444042</v>
      </c>
      <c r="N113" s="12">
        <v>327730.68</v>
      </c>
      <c r="O113" s="12">
        <v>126125</v>
      </c>
    </row>
    <row r="114" spans="1:15" s="6" customFormat="1" ht="30">
      <c r="A114" s="11" t="s">
        <v>219</v>
      </c>
      <c r="B114" s="11" t="s">
        <v>220</v>
      </c>
      <c r="C114" s="12">
        <v>13167192.47</v>
      </c>
      <c r="D114" s="12">
        <v>333982</v>
      </c>
      <c r="E114" s="13">
        <f t="shared" si="5"/>
        <v>0.0253647085937979</v>
      </c>
      <c r="F114" s="12">
        <v>11252505.53</v>
      </c>
      <c r="G114" s="12">
        <v>151059</v>
      </c>
      <c r="H114" s="13">
        <f t="shared" si="6"/>
        <v>0.013424476850712555</v>
      </c>
      <c r="I114" s="14">
        <f t="shared" si="7"/>
        <v>1914686.94</v>
      </c>
      <c r="J114" s="12">
        <v>1217400</v>
      </c>
      <c r="K114" s="12">
        <v>697286.94</v>
      </c>
      <c r="L114" s="14">
        <f t="shared" si="9"/>
        <v>182923</v>
      </c>
      <c r="M114" s="13">
        <f t="shared" si="8"/>
        <v>0.09553676696619658</v>
      </c>
      <c r="N114" s="12">
        <v>182923</v>
      </c>
      <c r="O114" s="12">
        <v>0</v>
      </c>
    </row>
    <row r="115" spans="1:15" s="6" customFormat="1" ht="45">
      <c r="A115" s="11" t="s">
        <v>221</v>
      </c>
      <c r="B115" s="11" t="s">
        <v>222</v>
      </c>
      <c r="C115" s="12">
        <v>12794320.53</v>
      </c>
      <c r="D115" s="12">
        <v>333982</v>
      </c>
      <c r="E115" s="13">
        <f t="shared" si="5"/>
        <v>0.026103926286423905</v>
      </c>
      <c r="F115" s="12">
        <v>11180505.53</v>
      </c>
      <c r="G115" s="12">
        <v>151059</v>
      </c>
      <c r="H115" s="13">
        <f t="shared" si="6"/>
        <v>0.01351092753316674</v>
      </c>
      <c r="I115" s="14">
        <f t="shared" si="7"/>
        <v>1613815</v>
      </c>
      <c r="J115" s="12">
        <v>1217400</v>
      </c>
      <c r="K115" s="12">
        <v>396415</v>
      </c>
      <c r="L115" s="14">
        <f t="shared" si="9"/>
        <v>182923</v>
      </c>
      <c r="M115" s="13">
        <f t="shared" si="8"/>
        <v>0.11334818427143135</v>
      </c>
      <c r="N115" s="12">
        <v>182923</v>
      </c>
      <c r="O115" s="12">
        <v>0</v>
      </c>
    </row>
    <row r="116" spans="1:15" s="6" customFormat="1" ht="15">
      <c r="A116" s="11" t="s">
        <v>223</v>
      </c>
      <c r="B116" s="11" t="s">
        <v>224</v>
      </c>
      <c r="C116" s="12">
        <v>109891</v>
      </c>
      <c r="D116" s="12">
        <v>0</v>
      </c>
      <c r="E116" s="13">
        <f t="shared" si="5"/>
        <v>0</v>
      </c>
      <c r="F116" s="12">
        <v>0</v>
      </c>
      <c r="G116" s="12">
        <v>0</v>
      </c>
      <c r="H116" s="13">
        <f t="shared" si="6"/>
      </c>
      <c r="I116" s="14">
        <f t="shared" si="7"/>
        <v>109891</v>
      </c>
      <c r="J116" s="12">
        <v>0</v>
      </c>
      <c r="K116" s="12">
        <v>109891</v>
      </c>
      <c r="L116" s="14">
        <f t="shared" si="9"/>
        <v>0</v>
      </c>
      <c r="M116" s="13">
        <f t="shared" si="8"/>
        <v>0</v>
      </c>
      <c r="N116" s="12">
        <v>0</v>
      </c>
      <c r="O116" s="12">
        <v>0</v>
      </c>
    </row>
    <row r="117" spans="1:15" s="6" customFormat="1" ht="30">
      <c r="A117" s="11" t="s">
        <v>225</v>
      </c>
      <c r="B117" s="11" t="s">
        <v>226</v>
      </c>
      <c r="C117" s="12">
        <v>262980.94</v>
      </c>
      <c r="D117" s="12">
        <v>0</v>
      </c>
      <c r="E117" s="13">
        <f t="shared" si="5"/>
        <v>0</v>
      </c>
      <c r="F117" s="12">
        <v>72000</v>
      </c>
      <c r="G117" s="12">
        <v>0</v>
      </c>
      <c r="H117" s="13">
        <f t="shared" si="6"/>
        <v>0</v>
      </c>
      <c r="I117" s="14">
        <f t="shared" si="7"/>
        <v>190980.94</v>
      </c>
      <c r="J117" s="12">
        <v>0</v>
      </c>
      <c r="K117" s="12">
        <v>190980.94</v>
      </c>
      <c r="L117" s="14">
        <f t="shared" si="9"/>
        <v>0</v>
      </c>
      <c r="M117" s="13">
        <f t="shared" si="8"/>
        <v>0</v>
      </c>
      <c r="N117" s="12">
        <v>0</v>
      </c>
      <c r="O117" s="12">
        <v>0</v>
      </c>
    </row>
    <row r="118" spans="1:15" s="6" customFormat="1" ht="15">
      <c r="A118" s="11" t="s">
        <v>227</v>
      </c>
      <c r="B118" s="11" t="s">
        <v>228</v>
      </c>
      <c r="C118" s="12">
        <v>101828083.58</v>
      </c>
      <c r="D118" s="12">
        <v>5578103.44</v>
      </c>
      <c r="E118" s="13">
        <f t="shared" si="5"/>
        <v>0.054779617212550515</v>
      </c>
      <c r="F118" s="12">
        <v>25884761</v>
      </c>
      <c r="G118" s="12">
        <v>1992873.13</v>
      </c>
      <c r="H118" s="13">
        <f t="shared" si="6"/>
        <v>0.0769902078678648</v>
      </c>
      <c r="I118" s="14">
        <f t="shared" si="7"/>
        <v>75943322.58000001</v>
      </c>
      <c r="J118" s="12">
        <v>68623874.15</v>
      </c>
      <c r="K118" s="12">
        <v>7319448.43</v>
      </c>
      <c r="L118" s="14">
        <f t="shared" si="9"/>
        <v>3585230.31</v>
      </c>
      <c r="M118" s="13">
        <f t="shared" si="8"/>
        <v>0.047209289614939566</v>
      </c>
      <c r="N118" s="12">
        <v>3066205.23</v>
      </c>
      <c r="O118" s="12">
        <v>519025.08</v>
      </c>
    </row>
    <row r="119" spans="1:15" s="6" customFormat="1" ht="15">
      <c r="A119" s="11" t="s">
        <v>229</v>
      </c>
      <c r="B119" s="11" t="s">
        <v>230</v>
      </c>
      <c r="C119" s="12">
        <v>1045200</v>
      </c>
      <c r="D119" s="12">
        <v>204422.78</v>
      </c>
      <c r="E119" s="13">
        <f t="shared" si="5"/>
        <v>0.19558245311902028</v>
      </c>
      <c r="F119" s="12">
        <v>629100</v>
      </c>
      <c r="G119" s="12">
        <v>111363.19</v>
      </c>
      <c r="H119" s="13">
        <f t="shared" si="6"/>
        <v>0.17701985375933874</v>
      </c>
      <c r="I119" s="14">
        <f t="shared" si="7"/>
        <v>416100</v>
      </c>
      <c r="J119" s="12">
        <v>369900</v>
      </c>
      <c r="K119" s="12">
        <v>46200</v>
      </c>
      <c r="L119" s="14">
        <f t="shared" si="9"/>
        <v>93059.59</v>
      </c>
      <c r="M119" s="13">
        <f t="shared" si="8"/>
        <v>0.22364717615957702</v>
      </c>
      <c r="N119" s="12">
        <v>81509.59</v>
      </c>
      <c r="O119" s="12">
        <v>11550</v>
      </c>
    </row>
    <row r="120" spans="1:15" s="6" customFormat="1" ht="15">
      <c r="A120" s="11" t="s">
        <v>231</v>
      </c>
      <c r="B120" s="11" t="s">
        <v>232</v>
      </c>
      <c r="C120" s="12">
        <v>832500</v>
      </c>
      <c r="D120" s="12">
        <v>600000</v>
      </c>
      <c r="E120" s="13">
        <f t="shared" si="5"/>
        <v>0.7207207207207207</v>
      </c>
      <c r="F120" s="12">
        <v>832500</v>
      </c>
      <c r="G120" s="12">
        <v>600000</v>
      </c>
      <c r="H120" s="13">
        <f t="shared" si="6"/>
        <v>0.7207207207207207</v>
      </c>
      <c r="I120" s="14">
        <f t="shared" si="7"/>
        <v>0</v>
      </c>
      <c r="J120" s="12">
        <v>0</v>
      </c>
      <c r="K120" s="12">
        <v>0</v>
      </c>
      <c r="L120" s="14">
        <f t="shared" si="9"/>
        <v>0</v>
      </c>
      <c r="M120" s="13">
        <f t="shared" si="8"/>
      </c>
      <c r="N120" s="12">
        <v>0</v>
      </c>
      <c r="O120" s="12">
        <v>0</v>
      </c>
    </row>
    <row r="121" spans="1:15" s="6" customFormat="1" ht="15">
      <c r="A121" s="11" t="s">
        <v>233</v>
      </c>
      <c r="B121" s="11" t="s">
        <v>234</v>
      </c>
      <c r="C121" s="12">
        <v>12242561</v>
      </c>
      <c r="D121" s="12">
        <v>696543.39</v>
      </c>
      <c r="E121" s="13">
        <f t="shared" si="5"/>
        <v>0.05689523540050158</v>
      </c>
      <c r="F121" s="12">
        <v>4007561</v>
      </c>
      <c r="G121" s="12">
        <v>377715.94</v>
      </c>
      <c r="H121" s="13">
        <f t="shared" si="6"/>
        <v>0.09425082737355714</v>
      </c>
      <c r="I121" s="14">
        <f t="shared" si="7"/>
        <v>8235000</v>
      </c>
      <c r="J121" s="12">
        <v>8217000</v>
      </c>
      <c r="K121" s="12">
        <v>18000</v>
      </c>
      <c r="L121" s="14">
        <f t="shared" si="9"/>
        <v>318827.45</v>
      </c>
      <c r="M121" s="13">
        <f t="shared" si="8"/>
        <v>0.0387161445051609</v>
      </c>
      <c r="N121" s="12">
        <v>318827.45</v>
      </c>
      <c r="O121" s="12">
        <v>0</v>
      </c>
    </row>
    <row r="122" spans="1:15" s="6" customFormat="1" ht="15">
      <c r="A122" s="11" t="s">
        <v>235</v>
      </c>
      <c r="B122" s="11" t="s">
        <v>236</v>
      </c>
      <c r="C122" s="12">
        <v>82555485.78</v>
      </c>
      <c r="D122" s="12">
        <v>4077137.27</v>
      </c>
      <c r="E122" s="13">
        <f t="shared" si="5"/>
        <v>0.04938663047619947</v>
      </c>
      <c r="F122" s="12">
        <v>15603900</v>
      </c>
      <c r="G122" s="12">
        <v>903794</v>
      </c>
      <c r="H122" s="13">
        <f t="shared" si="6"/>
        <v>0.05792103256237223</v>
      </c>
      <c r="I122" s="14">
        <f t="shared" si="7"/>
        <v>66951585.78</v>
      </c>
      <c r="J122" s="12">
        <v>59696337.35</v>
      </c>
      <c r="K122" s="12">
        <v>7255248.43</v>
      </c>
      <c r="L122" s="14">
        <f t="shared" si="9"/>
        <v>3173343.27</v>
      </c>
      <c r="M122" s="13">
        <f t="shared" si="8"/>
        <v>0.04739758189488548</v>
      </c>
      <c r="N122" s="12">
        <v>2665868.19</v>
      </c>
      <c r="O122" s="12">
        <v>507475.08</v>
      </c>
    </row>
    <row r="123" spans="1:15" s="6" customFormat="1" ht="15">
      <c r="A123" s="11" t="s">
        <v>237</v>
      </c>
      <c r="B123" s="11" t="s">
        <v>238</v>
      </c>
      <c r="C123" s="12">
        <v>5152336.8</v>
      </c>
      <c r="D123" s="12">
        <v>0</v>
      </c>
      <c r="E123" s="13">
        <f t="shared" si="5"/>
        <v>0</v>
      </c>
      <c r="F123" s="12">
        <v>4811700</v>
      </c>
      <c r="G123" s="12">
        <v>0</v>
      </c>
      <c r="H123" s="13">
        <f t="shared" si="6"/>
        <v>0</v>
      </c>
      <c r="I123" s="14">
        <f t="shared" si="7"/>
        <v>340636.8</v>
      </c>
      <c r="J123" s="12">
        <v>340636.8</v>
      </c>
      <c r="K123" s="12">
        <v>0</v>
      </c>
      <c r="L123" s="14">
        <f t="shared" si="9"/>
        <v>0</v>
      </c>
      <c r="M123" s="13">
        <f t="shared" si="8"/>
        <v>0</v>
      </c>
      <c r="N123" s="12">
        <v>0</v>
      </c>
      <c r="O123" s="12">
        <v>0</v>
      </c>
    </row>
    <row r="124" spans="1:15" s="6" customFormat="1" ht="15">
      <c r="A124" s="11" t="s">
        <v>239</v>
      </c>
      <c r="B124" s="11" t="s">
        <v>240</v>
      </c>
      <c r="C124" s="12">
        <v>41721139.38</v>
      </c>
      <c r="D124" s="12">
        <v>2476169.7</v>
      </c>
      <c r="E124" s="13">
        <f t="shared" si="5"/>
        <v>0.05935048123798387</v>
      </c>
      <c r="F124" s="12">
        <v>2420000</v>
      </c>
      <c r="G124" s="12">
        <v>448513.17</v>
      </c>
      <c r="H124" s="13">
        <f t="shared" si="6"/>
        <v>0.185336020661157</v>
      </c>
      <c r="I124" s="14">
        <f t="shared" si="7"/>
        <v>39301139.38</v>
      </c>
      <c r="J124" s="12">
        <v>33932434.24</v>
      </c>
      <c r="K124" s="12">
        <v>5368705.14</v>
      </c>
      <c r="L124" s="14">
        <f t="shared" si="9"/>
        <v>2027656.53</v>
      </c>
      <c r="M124" s="13">
        <f t="shared" si="8"/>
        <v>0.05159281796883111</v>
      </c>
      <c r="N124" s="12">
        <v>1930963.6</v>
      </c>
      <c r="O124" s="12">
        <v>96692.93</v>
      </c>
    </row>
    <row r="125" spans="1:15" s="6" customFormat="1" ht="15">
      <c r="A125" s="11" t="s">
        <v>241</v>
      </c>
      <c r="B125" s="11" t="s">
        <v>242</v>
      </c>
      <c r="C125" s="12">
        <v>215550</v>
      </c>
      <c r="D125" s="12">
        <v>80523.08</v>
      </c>
      <c r="E125" s="13">
        <f t="shared" si="5"/>
        <v>0.373570308513106</v>
      </c>
      <c r="F125" s="12">
        <v>0</v>
      </c>
      <c r="G125" s="12">
        <v>0</v>
      </c>
      <c r="H125" s="13">
        <f t="shared" si="6"/>
      </c>
      <c r="I125" s="14">
        <f t="shared" si="7"/>
        <v>215550</v>
      </c>
      <c r="J125" s="12">
        <v>215550</v>
      </c>
      <c r="K125" s="12">
        <v>0</v>
      </c>
      <c r="L125" s="14">
        <f t="shared" si="9"/>
        <v>80523.08</v>
      </c>
      <c r="M125" s="13">
        <f t="shared" si="8"/>
        <v>0.373570308513106</v>
      </c>
      <c r="N125" s="12">
        <v>80523.08</v>
      </c>
      <c r="O125" s="12">
        <v>0</v>
      </c>
    </row>
    <row r="126" spans="1:15" s="6" customFormat="1" ht="15">
      <c r="A126" s="11" t="s">
        <v>243</v>
      </c>
      <c r="B126" s="11" t="s">
        <v>244</v>
      </c>
      <c r="C126" s="12">
        <v>25983576.59</v>
      </c>
      <c r="D126" s="12">
        <v>1005275.91</v>
      </c>
      <c r="E126" s="13">
        <f t="shared" si="5"/>
        <v>0.03868889667740695</v>
      </c>
      <c r="F126" s="12">
        <v>2390000</v>
      </c>
      <c r="G126" s="12">
        <v>448513.17</v>
      </c>
      <c r="H126" s="13">
        <f t="shared" si="6"/>
        <v>0.1876624142259414</v>
      </c>
      <c r="I126" s="14">
        <f t="shared" si="7"/>
        <v>23593576.59</v>
      </c>
      <c r="J126" s="12">
        <v>21318976.59</v>
      </c>
      <c r="K126" s="12">
        <v>2274600</v>
      </c>
      <c r="L126" s="14">
        <f t="shared" si="9"/>
        <v>556762.74</v>
      </c>
      <c r="M126" s="13">
        <f t="shared" si="8"/>
        <v>0.023598064408597578</v>
      </c>
      <c r="N126" s="12">
        <v>556762.74</v>
      </c>
      <c r="O126" s="12">
        <v>0</v>
      </c>
    </row>
    <row r="127" spans="1:15" s="6" customFormat="1" ht="15">
      <c r="A127" s="11" t="s">
        <v>245</v>
      </c>
      <c r="B127" s="11" t="s">
        <v>246</v>
      </c>
      <c r="C127" s="12">
        <v>15522012.79</v>
      </c>
      <c r="D127" s="12">
        <v>1390370.71</v>
      </c>
      <c r="E127" s="13">
        <f t="shared" si="5"/>
        <v>0.08957412474854687</v>
      </c>
      <c r="F127" s="12">
        <v>30000</v>
      </c>
      <c r="G127" s="12">
        <v>0</v>
      </c>
      <c r="H127" s="13">
        <f t="shared" si="6"/>
        <v>0</v>
      </c>
      <c r="I127" s="14">
        <f t="shared" si="7"/>
        <v>15492012.790000001</v>
      </c>
      <c r="J127" s="12">
        <v>12397907.65</v>
      </c>
      <c r="K127" s="12">
        <v>3094105.14</v>
      </c>
      <c r="L127" s="14">
        <f t="shared" si="9"/>
        <v>1390370.71</v>
      </c>
      <c r="M127" s="13">
        <f t="shared" si="8"/>
        <v>0.08974758340617145</v>
      </c>
      <c r="N127" s="12">
        <v>1293677.78</v>
      </c>
      <c r="O127" s="12">
        <v>96692.93</v>
      </c>
    </row>
    <row r="128" spans="1:15" s="6" customFormat="1" ht="15">
      <c r="A128" s="11" t="s">
        <v>247</v>
      </c>
      <c r="B128" s="11" t="s">
        <v>248</v>
      </c>
      <c r="C128" s="12">
        <v>1500000</v>
      </c>
      <c r="D128" s="12">
        <v>0</v>
      </c>
      <c r="E128" s="13">
        <f t="shared" si="5"/>
        <v>0</v>
      </c>
      <c r="F128" s="12">
        <v>1500000</v>
      </c>
      <c r="G128" s="12">
        <v>0</v>
      </c>
      <c r="H128" s="13">
        <f t="shared" si="6"/>
        <v>0</v>
      </c>
      <c r="I128" s="14">
        <f t="shared" si="7"/>
        <v>0</v>
      </c>
      <c r="J128" s="12">
        <v>0</v>
      </c>
      <c r="K128" s="12">
        <v>0</v>
      </c>
      <c r="L128" s="14">
        <f t="shared" si="9"/>
        <v>0</v>
      </c>
      <c r="M128" s="13">
        <f t="shared" si="8"/>
      </c>
      <c r="N128" s="12">
        <v>0</v>
      </c>
      <c r="O128" s="12">
        <v>0</v>
      </c>
    </row>
    <row r="129" spans="1:15" s="6" customFormat="1" ht="15">
      <c r="A129" s="11" t="s">
        <v>249</v>
      </c>
      <c r="B129" s="11" t="s">
        <v>250</v>
      </c>
      <c r="C129" s="12">
        <v>1500000</v>
      </c>
      <c r="D129" s="12">
        <v>0</v>
      </c>
      <c r="E129" s="13">
        <f t="shared" si="5"/>
        <v>0</v>
      </c>
      <c r="F129" s="12">
        <v>1500000</v>
      </c>
      <c r="G129" s="12">
        <v>0</v>
      </c>
      <c r="H129" s="13">
        <f t="shared" si="6"/>
        <v>0</v>
      </c>
      <c r="I129" s="14">
        <f t="shared" si="7"/>
        <v>0</v>
      </c>
      <c r="J129" s="12">
        <v>0</v>
      </c>
      <c r="K129" s="12">
        <v>0</v>
      </c>
      <c r="L129" s="14">
        <f t="shared" si="9"/>
        <v>0</v>
      </c>
      <c r="M129" s="13">
        <f t="shared" si="8"/>
      </c>
      <c r="N129" s="12">
        <v>0</v>
      </c>
      <c r="O129" s="12">
        <v>0</v>
      </c>
    </row>
    <row r="130" spans="1:15" s="6" customFormat="1" ht="15">
      <c r="A130" s="11" t="s">
        <v>251</v>
      </c>
      <c r="B130" s="11" t="s">
        <v>252</v>
      </c>
      <c r="C130" s="12">
        <v>717487852</v>
      </c>
      <c r="D130" s="12">
        <v>130438991.94</v>
      </c>
      <c r="E130" s="13">
        <f t="shared" si="5"/>
        <v>0.18179958249662462</v>
      </c>
      <c r="F130" s="12">
        <v>717145352</v>
      </c>
      <c r="G130" s="12">
        <v>130403991.94</v>
      </c>
      <c r="H130" s="13">
        <f t="shared" si="6"/>
        <v>0.18183760318089603</v>
      </c>
      <c r="I130" s="14">
        <f t="shared" si="7"/>
        <v>342500</v>
      </c>
      <c r="J130" s="12">
        <v>100000</v>
      </c>
      <c r="K130" s="12">
        <v>242500</v>
      </c>
      <c r="L130" s="14">
        <f t="shared" si="9"/>
        <v>35000</v>
      </c>
      <c r="M130" s="13">
        <f t="shared" si="8"/>
        <v>0.10218978102189781</v>
      </c>
      <c r="N130" s="12">
        <v>35000</v>
      </c>
      <c r="O130" s="12">
        <v>0</v>
      </c>
    </row>
    <row r="131" spans="1:15" s="6" customFormat="1" ht="15">
      <c r="A131" s="11" t="s">
        <v>253</v>
      </c>
      <c r="B131" s="11" t="s">
        <v>254</v>
      </c>
      <c r="C131" s="12">
        <v>230879400</v>
      </c>
      <c r="D131" s="12">
        <v>40099988.94</v>
      </c>
      <c r="E131" s="13">
        <f t="shared" si="5"/>
        <v>0.17368370214059806</v>
      </c>
      <c r="F131" s="12">
        <v>230879400</v>
      </c>
      <c r="G131" s="12">
        <v>40099988.94</v>
      </c>
      <c r="H131" s="13">
        <f t="shared" si="6"/>
        <v>0.17368370214059806</v>
      </c>
      <c r="I131" s="14">
        <f t="shared" si="7"/>
        <v>0</v>
      </c>
      <c r="J131" s="12">
        <v>0</v>
      </c>
      <c r="K131" s="12">
        <v>0</v>
      </c>
      <c r="L131" s="14">
        <f t="shared" si="9"/>
        <v>0</v>
      </c>
      <c r="M131" s="13">
        <f t="shared" si="8"/>
      </c>
      <c r="N131" s="12">
        <v>0</v>
      </c>
      <c r="O131" s="12">
        <v>0</v>
      </c>
    </row>
    <row r="132" spans="1:15" s="6" customFormat="1" ht="15">
      <c r="A132" s="11" t="s">
        <v>255</v>
      </c>
      <c r="B132" s="11" t="s">
        <v>256</v>
      </c>
      <c r="C132" s="12">
        <v>406591128.91</v>
      </c>
      <c r="D132" s="12">
        <v>71260965.13</v>
      </c>
      <c r="E132" s="13">
        <f t="shared" si="5"/>
        <v>0.17526443658777854</v>
      </c>
      <c r="F132" s="12">
        <v>406591128.91</v>
      </c>
      <c r="G132" s="12">
        <v>71260965.13</v>
      </c>
      <c r="H132" s="13">
        <f t="shared" si="6"/>
        <v>0.17526443658777854</v>
      </c>
      <c r="I132" s="14">
        <f t="shared" si="7"/>
        <v>0</v>
      </c>
      <c r="J132" s="12">
        <v>0</v>
      </c>
      <c r="K132" s="12">
        <v>0</v>
      </c>
      <c r="L132" s="14">
        <f t="shared" si="9"/>
        <v>0</v>
      </c>
      <c r="M132" s="13">
        <f t="shared" si="8"/>
      </c>
      <c r="N132" s="12">
        <v>0</v>
      </c>
      <c r="O132" s="12">
        <v>0</v>
      </c>
    </row>
    <row r="133" spans="1:15" s="6" customFormat="1" ht="15">
      <c r="A133" s="11" t="s">
        <v>257</v>
      </c>
      <c r="B133" s="11" t="s">
        <v>258</v>
      </c>
      <c r="C133" s="12">
        <v>39176700</v>
      </c>
      <c r="D133" s="12">
        <v>9667291.29</v>
      </c>
      <c r="E133" s="13">
        <f t="shared" si="5"/>
        <v>0.2467612455873006</v>
      </c>
      <c r="F133" s="12">
        <v>39176700</v>
      </c>
      <c r="G133" s="12">
        <v>9667291.29</v>
      </c>
      <c r="H133" s="13">
        <f t="shared" si="6"/>
        <v>0.2467612455873006</v>
      </c>
      <c r="I133" s="14">
        <f t="shared" si="7"/>
        <v>0</v>
      </c>
      <c r="J133" s="12">
        <v>0</v>
      </c>
      <c r="K133" s="12">
        <v>0</v>
      </c>
      <c r="L133" s="14">
        <f t="shared" si="9"/>
        <v>0</v>
      </c>
      <c r="M133" s="13">
        <f t="shared" si="8"/>
      </c>
      <c r="N133" s="12">
        <v>0</v>
      </c>
      <c r="O133" s="12">
        <v>0</v>
      </c>
    </row>
    <row r="134" spans="1:15" s="6" customFormat="1" ht="15">
      <c r="A134" s="11" t="s">
        <v>259</v>
      </c>
      <c r="B134" s="11" t="s">
        <v>260</v>
      </c>
      <c r="C134" s="12">
        <v>5751730</v>
      </c>
      <c r="D134" s="12">
        <v>118200</v>
      </c>
      <c r="E134" s="13">
        <f t="shared" si="5"/>
        <v>0.020550338767640345</v>
      </c>
      <c r="F134" s="12">
        <v>5409230</v>
      </c>
      <c r="G134" s="12">
        <v>83200</v>
      </c>
      <c r="H134" s="13">
        <f t="shared" si="6"/>
        <v>0.015381117090602544</v>
      </c>
      <c r="I134" s="14">
        <f t="shared" si="7"/>
        <v>342500</v>
      </c>
      <c r="J134" s="12">
        <v>100000</v>
      </c>
      <c r="K134" s="12">
        <v>242500</v>
      </c>
      <c r="L134" s="14">
        <f t="shared" si="9"/>
        <v>35000</v>
      </c>
      <c r="M134" s="13">
        <f t="shared" si="8"/>
        <v>0.10218978102189781</v>
      </c>
      <c r="N134" s="12">
        <v>35000</v>
      </c>
      <c r="O134" s="12">
        <v>0</v>
      </c>
    </row>
    <row r="135" spans="1:15" s="6" customFormat="1" ht="15">
      <c r="A135" s="11" t="s">
        <v>261</v>
      </c>
      <c r="B135" s="11" t="s">
        <v>262</v>
      </c>
      <c r="C135" s="12">
        <v>35088893.09</v>
      </c>
      <c r="D135" s="12">
        <v>9292546.58</v>
      </c>
      <c r="E135" s="13">
        <f t="shared" si="5"/>
        <v>0.2648287181976762</v>
      </c>
      <c r="F135" s="12">
        <v>35088893.09</v>
      </c>
      <c r="G135" s="12">
        <v>9292546.58</v>
      </c>
      <c r="H135" s="13">
        <f t="shared" si="6"/>
        <v>0.2648287181976762</v>
      </c>
      <c r="I135" s="14">
        <f t="shared" si="7"/>
        <v>0</v>
      </c>
      <c r="J135" s="12">
        <v>0</v>
      </c>
      <c r="K135" s="12">
        <v>0</v>
      </c>
      <c r="L135" s="14">
        <f t="shared" si="9"/>
        <v>0</v>
      </c>
      <c r="M135" s="13">
        <f t="shared" si="8"/>
      </c>
      <c r="N135" s="12">
        <v>0</v>
      </c>
      <c r="O135" s="12">
        <v>0</v>
      </c>
    </row>
    <row r="136" spans="1:15" s="6" customFormat="1" ht="15">
      <c r="A136" s="11" t="s">
        <v>263</v>
      </c>
      <c r="B136" s="11" t="s">
        <v>264</v>
      </c>
      <c r="C136" s="12">
        <v>82327883.7</v>
      </c>
      <c r="D136" s="12">
        <v>17326345.74</v>
      </c>
      <c r="E136" s="13">
        <f t="shared" si="5"/>
        <v>0.21045537625061042</v>
      </c>
      <c r="F136" s="12">
        <v>42422200</v>
      </c>
      <c r="G136" s="12">
        <v>7531412.92</v>
      </c>
      <c r="H136" s="13">
        <f t="shared" si="6"/>
        <v>0.17753470871383378</v>
      </c>
      <c r="I136" s="14">
        <f t="shared" si="7"/>
        <v>39905683.7</v>
      </c>
      <c r="J136" s="12">
        <v>28557314.18</v>
      </c>
      <c r="K136" s="12">
        <v>11348369.52</v>
      </c>
      <c r="L136" s="14">
        <f t="shared" si="9"/>
        <v>9794932.82</v>
      </c>
      <c r="M136" s="13">
        <f t="shared" si="8"/>
        <v>0.24545207378566977</v>
      </c>
      <c r="N136" s="12">
        <v>7318831.42</v>
      </c>
      <c r="O136" s="12">
        <v>2476101.4</v>
      </c>
    </row>
    <row r="137" spans="1:15" s="6" customFormat="1" ht="15">
      <c r="A137" s="11" t="s">
        <v>265</v>
      </c>
      <c r="B137" s="11" t="s">
        <v>266</v>
      </c>
      <c r="C137" s="12">
        <v>82324774.7</v>
      </c>
      <c r="D137" s="12">
        <v>17326345.74</v>
      </c>
      <c r="E137" s="13">
        <f t="shared" si="5"/>
        <v>0.21046332411037863</v>
      </c>
      <c r="F137" s="12">
        <v>42422200</v>
      </c>
      <c r="G137" s="12">
        <v>7531412.92</v>
      </c>
      <c r="H137" s="13">
        <f t="shared" si="6"/>
        <v>0.17753470871383378</v>
      </c>
      <c r="I137" s="14">
        <f t="shared" si="7"/>
        <v>39902574.7</v>
      </c>
      <c r="J137" s="12">
        <v>28557314.18</v>
      </c>
      <c r="K137" s="12">
        <v>11345260.52</v>
      </c>
      <c r="L137" s="14">
        <f t="shared" si="9"/>
        <v>9794932.82</v>
      </c>
      <c r="M137" s="13">
        <f t="shared" si="8"/>
        <v>0.2454711981279744</v>
      </c>
      <c r="N137" s="12">
        <v>7318831.42</v>
      </c>
      <c r="O137" s="12">
        <v>2476101.4</v>
      </c>
    </row>
    <row r="138" spans="1:15" s="6" customFormat="1" ht="15">
      <c r="A138" s="11" t="s">
        <v>267</v>
      </c>
      <c r="B138" s="11" t="s">
        <v>268</v>
      </c>
      <c r="C138" s="12">
        <v>3109</v>
      </c>
      <c r="D138" s="12">
        <v>0</v>
      </c>
      <c r="E138" s="13">
        <f t="shared" si="5"/>
        <v>0</v>
      </c>
      <c r="F138" s="12">
        <v>0</v>
      </c>
      <c r="G138" s="12">
        <v>0</v>
      </c>
      <c r="H138" s="13">
        <f t="shared" si="6"/>
      </c>
      <c r="I138" s="14">
        <f t="shared" si="7"/>
        <v>3109</v>
      </c>
      <c r="J138" s="12">
        <v>0</v>
      </c>
      <c r="K138" s="12">
        <v>3109</v>
      </c>
      <c r="L138" s="14">
        <f t="shared" si="9"/>
        <v>0</v>
      </c>
      <c r="M138" s="13">
        <f t="shared" si="8"/>
        <v>0</v>
      </c>
      <c r="N138" s="12">
        <v>0</v>
      </c>
      <c r="O138" s="12">
        <v>0</v>
      </c>
    </row>
    <row r="139" spans="1:15" s="6" customFormat="1" ht="15">
      <c r="A139" s="11" t="s">
        <v>269</v>
      </c>
      <c r="B139" s="11" t="s">
        <v>270</v>
      </c>
      <c r="C139" s="12">
        <v>2326438</v>
      </c>
      <c r="D139" s="12">
        <v>0</v>
      </c>
      <c r="E139" s="13">
        <f t="shared" si="5"/>
        <v>0</v>
      </c>
      <c r="F139" s="12">
        <v>2326438</v>
      </c>
      <c r="G139" s="12">
        <v>0</v>
      </c>
      <c r="H139" s="13">
        <f t="shared" si="6"/>
        <v>0</v>
      </c>
      <c r="I139" s="14">
        <f t="shared" si="7"/>
        <v>0</v>
      </c>
      <c r="J139" s="12">
        <v>0</v>
      </c>
      <c r="K139" s="12">
        <v>0</v>
      </c>
      <c r="L139" s="14">
        <f t="shared" si="9"/>
        <v>0</v>
      </c>
      <c r="M139" s="13">
        <f t="shared" si="8"/>
      </c>
      <c r="N139" s="12">
        <v>0</v>
      </c>
      <c r="O139" s="12">
        <v>0</v>
      </c>
    </row>
    <row r="140" spans="1:15" s="6" customFormat="1" ht="15">
      <c r="A140" s="11" t="s">
        <v>271</v>
      </c>
      <c r="B140" s="11" t="s">
        <v>272</v>
      </c>
      <c r="C140" s="12">
        <v>2326438</v>
      </c>
      <c r="D140" s="12">
        <v>0</v>
      </c>
      <c r="E140" s="13">
        <f aca="true" t="shared" si="10" ref="E140:E168">IF(C140=0,"",D140/C140)</f>
        <v>0</v>
      </c>
      <c r="F140" s="12">
        <v>2326438</v>
      </c>
      <c r="G140" s="12">
        <v>0</v>
      </c>
      <c r="H140" s="13">
        <f aca="true" t="shared" si="11" ref="H140:H168">IF(F140=0,"",G140/F140)</f>
        <v>0</v>
      </c>
      <c r="I140" s="14">
        <f aca="true" t="shared" si="12" ref="I140:I168">J140+K140</f>
        <v>0</v>
      </c>
      <c r="J140" s="12">
        <v>0</v>
      </c>
      <c r="K140" s="12">
        <v>0</v>
      </c>
      <c r="L140" s="14">
        <f t="shared" si="9"/>
        <v>0</v>
      </c>
      <c r="M140" s="13">
        <f aca="true" t="shared" si="13" ref="M140:M168">IF(I140=0,"",L140/I140)</f>
      </c>
      <c r="N140" s="12">
        <v>0</v>
      </c>
      <c r="O140" s="12">
        <v>0</v>
      </c>
    </row>
    <row r="141" spans="1:15" s="6" customFormat="1" ht="15">
      <c r="A141" s="11" t="s">
        <v>273</v>
      </c>
      <c r="B141" s="11" t="s">
        <v>274</v>
      </c>
      <c r="C141" s="12">
        <v>33978153.78</v>
      </c>
      <c r="D141" s="12">
        <v>8278985.73</v>
      </c>
      <c r="E141" s="13">
        <f t="shared" si="10"/>
        <v>0.24365613810580616</v>
      </c>
      <c r="F141" s="12">
        <v>32075600</v>
      </c>
      <c r="G141" s="12">
        <v>7911067.09</v>
      </c>
      <c r="H141" s="13">
        <f t="shared" si="11"/>
        <v>0.24663816390028556</v>
      </c>
      <c r="I141" s="14">
        <f t="shared" si="12"/>
        <v>1902553.78</v>
      </c>
      <c r="J141" s="12">
        <v>1000000</v>
      </c>
      <c r="K141" s="12">
        <v>902553.78</v>
      </c>
      <c r="L141" s="14">
        <f aca="true" t="shared" si="14" ref="L141:L168">N141+O141</f>
        <v>367918.64</v>
      </c>
      <c r="M141" s="13">
        <f t="shared" si="13"/>
        <v>0.19338146646240928</v>
      </c>
      <c r="N141" s="12">
        <v>220642</v>
      </c>
      <c r="O141" s="12">
        <v>147276.64</v>
      </c>
    </row>
    <row r="142" spans="1:15" s="6" customFormat="1" ht="15">
      <c r="A142" s="11" t="s">
        <v>275</v>
      </c>
      <c r="B142" s="11" t="s">
        <v>276</v>
      </c>
      <c r="C142" s="12">
        <v>6982053.78</v>
      </c>
      <c r="D142" s="12">
        <v>1649193.56</v>
      </c>
      <c r="E142" s="13">
        <f t="shared" si="10"/>
        <v>0.23620464865568538</v>
      </c>
      <c r="F142" s="12">
        <v>5112500</v>
      </c>
      <c r="G142" s="12">
        <v>1281274.92</v>
      </c>
      <c r="H142" s="13">
        <f t="shared" si="11"/>
        <v>0.25061612127139365</v>
      </c>
      <c r="I142" s="14">
        <f t="shared" si="12"/>
        <v>1869553.78</v>
      </c>
      <c r="J142" s="12">
        <v>967000</v>
      </c>
      <c r="K142" s="12">
        <v>902553.78</v>
      </c>
      <c r="L142" s="14">
        <f t="shared" si="14"/>
        <v>367918.64</v>
      </c>
      <c r="M142" s="13">
        <f t="shared" si="13"/>
        <v>0.1967948950898861</v>
      </c>
      <c r="N142" s="12">
        <v>220642</v>
      </c>
      <c r="O142" s="12">
        <v>147276.64</v>
      </c>
    </row>
    <row r="143" spans="1:15" s="6" customFormat="1" ht="15">
      <c r="A143" s="11" t="s">
        <v>277</v>
      </c>
      <c r="B143" s="11" t="s">
        <v>278</v>
      </c>
      <c r="C143" s="12">
        <v>23572000</v>
      </c>
      <c r="D143" s="12">
        <v>5972326.17</v>
      </c>
      <c r="E143" s="13">
        <f t="shared" si="10"/>
        <v>0.2533652710843374</v>
      </c>
      <c r="F143" s="12">
        <v>23539000</v>
      </c>
      <c r="G143" s="12">
        <v>5972326.17</v>
      </c>
      <c r="H143" s="13">
        <f t="shared" si="11"/>
        <v>0.25372047113301327</v>
      </c>
      <c r="I143" s="14">
        <f t="shared" si="12"/>
        <v>33000</v>
      </c>
      <c r="J143" s="12">
        <v>33000</v>
      </c>
      <c r="K143" s="12">
        <v>0</v>
      </c>
      <c r="L143" s="14">
        <f t="shared" si="14"/>
        <v>0</v>
      </c>
      <c r="M143" s="13">
        <f t="shared" si="13"/>
        <v>0</v>
      </c>
      <c r="N143" s="12">
        <v>0</v>
      </c>
      <c r="O143" s="12">
        <v>0</v>
      </c>
    </row>
    <row r="144" spans="1:15" s="6" customFormat="1" ht="15">
      <c r="A144" s="11" t="s">
        <v>279</v>
      </c>
      <c r="B144" s="11" t="s">
        <v>280</v>
      </c>
      <c r="C144" s="12">
        <v>3424100</v>
      </c>
      <c r="D144" s="12">
        <v>657466</v>
      </c>
      <c r="E144" s="13">
        <f t="shared" si="10"/>
        <v>0.1920113314447592</v>
      </c>
      <c r="F144" s="12">
        <v>3424100</v>
      </c>
      <c r="G144" s="12">
        <v>657466</v>
      </c>
      <c r="H144" s="13">
        <f t="shared" si="11"/>
        <v>0.1920113314447592</v>
      </c>
      <c r="I144" s="14">
        <f t="shared" si="12"/>
        <v>0</v>
      </c>
      <c r="J144" s="12">
        <v>0</v>
      </c>
      <c r="K144" s="12">
        <v>0</v>
      </c>
      <c r="L144" s="14">
        <f t="shared" si="14"/>
        <v>0</v>
      </c>
      <c r="M144" s="13">
        <f t="shared" si="13"/>
      </c>
      <c r="N144" s="12">
        <v>0</v>
      </c>
      <c r="O144" s="12">
        <v>0</v>
      </c>
    </row>
    <row r="145" spans="1:15" s="6" customFormat="1" ht="15">
      <c r="A145" s="11" t="s">
        <v>281</v>
      </c>
      <c r="B145" s="11" t="s">
        <v>282</v>
      </c>
      <c r="C145" s="12">
        <v>7454723.74</v>
      </c>
      <c r="D145" s="12">
        <v>230730</v>
      </c>
      <c r="E145" s="13">
        <f t="shared" si="10"/>
        <v>0.03095084513487283</v>
      </c>
      <c r="F145" s="12">
        <v>6964900</v>
      </c>
      <c r="G145" s="12">
        <v>230730</v>
      </c>
      <c r="H145" s="13">
        <f t="shared" si="11"/>
        <v>0.03312753951959109</v>
      </c>
      <c r="I145" s="14">
        <f t="shared" si="12"/>
        <v>489823.74</v>
      </c>
      <c r="J145" s="12">
        <v>400000</v>
      </c>
      <c r="K145" s="12">
        <v>89823.74</v>
      </c>
      <c r="L145" s="14">
        <f t="shared" si="14"/>
        <v>0</v>
      </c>
      <c r="M145" s="13">
        <f t="shared" si="13"/>
        <v>0</v>
      </c>
      <c r="N145" s="12">
        <v>0</v>
      </c>
      <c r="O145" s="12">
        <v>0</v>
      </c>
    </row>
    <row r="146" spans="1:15" s="6" customFormat="1" ht="15">
      <c r="A146" s="11" t="s">
        <v>283</v>
      </c>
      <c r="B146" s="11" t="s">
        <v>284</v>
      </c>
      <c r="C146" s="12">
        <v>7454723.74</v>
      </c>
      <c r="D146" s="12">
        <v>230730</v>
      </c>
      <c r="E146" s="13">
        <f t="shared" si="10"/>
        <v>0.03095084513487283</v>
      </c>
      <c r="F146" s="12">
        <v>6964900</v>
      </c>
      <c r="G146" s="12">
        <v>230730</v>
      </c>
      <c r="H146" s="13">
        <f t="shared" si="11"/>
        <v>0.03312753951959109</v>
      </c>
      <c r="I146" s="14">
        <f t="shared" si="12"/>
        <v>489823.74</v>
      </c>
      <c r="J146" s="12">
        <v>400000</v>
      </c>
      <c r="K146" s="12">
        <v>89823.74</v>
      </c>
      <c r="L146" s="14">
        <f t="shared" si="14"/>
        <v>0</v>
      </c>
      <c r="M146" s="13">
        <f t="shared" si="13"/>
        <v>0</v>
      </c>
      <c r="N146" s="12">
        <v>0</v>
      </c>
      <c r="O146" s="12">
        <v>0</v>
      </c>
    </row>
    <row r="147" spans="1:15" s="6" customFormat="1" ht="30">
      <c r="A147" s="11" t="s">
        <v>285</v>
      </c>
      <c r="B147" s="11" t="s">
        <v>286</v>
      </c>
      <c r="C147" s="12">
        <v>127671.93</v>
      </c>
      <c r="D147" s="12">
        <v>6384.59</v>
      </c>
      <c r="E147" s="13">
        <f t="shared" si="10"/>
        <v>0.050007781663518366</v>
      </c>
      <c r="F147" s="12">
        <v>0</v>
      </c>
      <c r="G147" s="12">
        <v>0</v>
      </c>
      <c r="H147" s="13">
        <f t="shared" si="11"/>
      </c>
      <c r="I147" s="14">
        <f t="shared" si="12"/>
        <v>127671.93</v>
      </c>
      <c r="J147" s="12">
        <v>8671.93</v>
      </c>
      <c r="K147" s="12">
        <v>119000</v>
      </c>
      <c r="L147" s="14">
        <f t="shared" si="14"/>
        <v>6384.59</v>
      </c>
      <c r="M147" s="13">
        <f t="shared" si="13"/>
        <v>0.050007781663518366</v>
      </c>
      <c r="N147" s="12">
        <v>6384.59</v>
      </c>
      <c r="O147" s="12">
        <v>0</v>
      </c>
    </row>
    <row r="148" spans="1:15" s="6" customFormat="1" ht="30">
      <c r="A148" s="11" t="s">
        <v>287</v>
      </c>
      <c r="B148" s="11" t="s">
        <v>288</v>
      </c>
      <c r="C148" s="12">
        <v>127671.93</v>
      </c>
      <c r="D148" s="12">
        <v>6384.59</v>
      </c>
      <c r="E148" s="13">
        <f t="shared" si="10"/>
        <v>0.050007781663518366</v>
      </c>
      <c r="F148" s="12">
        <v>0</v>
      </c>
      <c r="G148" s="12">
        <v>0</v>
      </c>
      <c r="H148" s="13">
        <f t="shared" si="11"/>
      </c>
      <c r="I148" s="14">
        <f t="shared" si="12"/>
        <v>127671.93</v>
      </c>
      <c r="J148" s="12">
        <v>8671.93</v>
      </c>
      <c r="K148" s="12">
        <v>119000</v>
      </c>
      <c r="L148" s="14">
        <f t="shared" si="14"/>
        <v>6384.59</v>
      </c>
      <c r="M148" s="13">
        <f t="shared" si="13"/>
        <v>0.050007781663518366</v>
      </c>
      <c r="N148" s="12">
        <v>6384.59</v>
      </c>
      <c r="O148" s="12">
        <v>0</v>
      </c>
    </row>
    <row r="149" spans="1:15" s="6" customFormat="1" ht="45">
      <c r="A149" s="11" t="s">
        <v>289</v>
      </c>
      <c r="B149" s="11" t="s">
        <v>290</v>
      </c>
      <c r="C149" s="12">
        <v>0</v>
      </c>
      <c r="D149" s="12">
        <v>0</v>
      </c>
      <c r="E149" s="13">
        <f t="shared" si="10"/>
      </c>
      <c r="F149" s="12">
        <v>49488760</v>
      </c>
      <c r="G149" s="12">
        <v>11943901</v>
      </c>
      <c r="H149" s="13">
        <f t="shared" si="11"/>
        <v>0.24134573183890645</v>
      </c>
      <c r="I149" s="14">
        <f t="shared" si="12"/>
        <v>4251784.14</v>
      </c>
      <c r="J149" s="12">
        <v>669845.62</v>
      </c>
      <c r="K149" s="12">
        <v>3581938.52</v>
      </c>
      <c r="L149" s="14">
        <f t="shared" si="14"/>
        <v>0</v>
      </c>
      <c r="M149" s="13">
        <f t="shared" si="13"/>
        <v>0</v>
      </c>
      <c r="N149" s="12">
        <v>0</v>
      </c>
      <c r="O149" s="12">
        <v>0</v>
      </c>
    </row>
    <row r="150" spans="1:15" s="6" customFormat="1" ht="45">
      <c r="A150" s="11" t="s">
        <v>291</v>
      </c>
      <c r="B150" s="11" t="s">
        <v>292</v>
      </c>
      <c r="C150" s="12">
        <v>0</v>
      </c>
      <c r="D150" s="12">
        <v>0</v>
      </c>
      <c r="E150" s="13">
        <f t="shared" si="10"/>
      </c>
      <c r="F150" s="12">
        <v>49488760</v>
      </c>
      <c r="G150" s="12">
        <v>11943901</v>
      </c>
      <c r="H150" s="13">
        <f t="shared" si="11"/>
        <v>0.24134573183890645</v>
      </c>
      <c r="I150" s="14">
        <f t="shared" si="12"/>
        <v>0</v>
      </c>
      <c r="J150" s="12">
        <v>0</v>
      </c>
      <c r="K150" s="12">
        <v>0</v>
      </c>
      <c r="L150" s="14">
        <f t="shared" si="14"/>
        <v>0</v>
      </c>
      <c r="M150" s="13">
        <f t="shared" si="13"/>
      </c>
      <c r="N150" s="12">
        <v>0</v>
      </c>
      <c r="O150" s="12">
        <v>0</v>
      </c>
    </row>
    <row r="151" spans="1:15" s="6" customFormat="1" ht="15">
      <c r="A151" s="11" t="s">
        <v>293</v>
      </c>
      <c r="B151" s="11" t="s">
        <v>294</v>
      </c>
      <c r="C151" s="12">
        <v>0</v>
      </c>
      <c r="D151" s="12">
        <v>0</v>
      </c>
      <c r="E151" s="13">
        <f t="shared" si="10"/>
      </c>
      <c r="F151" s="12">
        <v>0</v>
      </c>
      <c r="G151" s="12">
        <v>0</v>
      </c>
      <c r="H151" s="13">
        <f t="shared" si="11"/>
      </c>
      <c r="I151" s="14">
        <f t="shared" si="12"/>
        <v>4251784.14</v>
      </c>
      <c r="J151" s="12">
        <v>669845.62</v>
      </c>
      <c r="K151" s="12">
        <v>3581938.52</v>
      </c>
      <c r="L151" s="14">
        <f t="shared" si="14"/>
        <v>0</v>
      </c>
      <c r="M151" s="13">
        <f t="shared" si="13"/>
        <v>0</v>
      </c>
      <c r="N151" s="12">
        <v>0</v>
      </c>
      <c r="O151" s="12">
        <v>0</v>
      </c>
    </row>
    <row r="152" spans="1:15" s="6" customFormat="1" ht="15">
      <c r="A152" s="11" t="s">
        <v>295</v>
      </c>
      <c r="B152" s="11" t="s">
        <v>296</v>
      </c>
      <c r="C152" s="12">
        <v>-50508396.77</v>
      </c>
      <c r="D152" s="12">
        <v>-3727124.54</v>
      </c>
      <c r="E152" s="13">
        <f t="shared" si="10"/>
        <v>0.07379217671414519</v>
      </c>
      <c r="F152" s="12">
        <v>-39039849.1</v>
      </c>
      <c r="G152" s="12">
        <v>-6162890.39</v>
      </c>
      <c r="H152" s="13">
        <f t="shared" si="11"/>
        <v>0.15786153205187464</v>
      </c>
      <c r="I152" s="14">
        <f t="shared" si="12"/>
        <v>-11468547.67</v>
      </c>
      <c r="J152" s="12">
        <v>-6724877.18</v>
      </c>
      <c r="K152" s="12">
        <v>-4743670.49</v>
      </c>
      <c r="L152" s="14">
        <f t="shared" si="14"/>
        <v>2435765.85</v>
      </c>
      <c r="M152" s="13">
        <f t="shared" si="13"/>
        <v>-0.2123866002991467</v>
      </c>
      <c r="N152" s="12">
        <v>1389544.45</v>
      </c>
      <c r="O152" s="12">
        <v>1046221.4</v>
      </c>
    </row>
    <row r="153" spans="1:16" s="5" customFormat="1" ht="15">
      <c r="A153" s="21" t="s">
        <v>297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3"/>
      <c r="P153" s="15"/>
    </row>
    <row r="154" spans="1:15" s="6" customFormat="1" ht="15">
      <c r="A154" s="11" t="s">
        <v>298</v>
      </c>
      <c r="B154" s="11" t="s">
        <v>299</v>
      </c>
      <c r="C154" s="12">
        <v>50508396.77</v>
      </c>
      <c r="D154" s="12">
        <v>3727124.54</v>
      </c>
      <c r="E154" s="13">
        <f t="shared" si="10"/>
        <v>0.07379217671414519</v>
      </c>
      <c r="F154" s="12">
        <v>39039849.1</v>
      </c>
      <c r="G154" s="12">
        <v>6162890.39</v>
      </c>
      <c r="H154" s="13">
        <f t="shared" si="11"/>
        <v>0.15786153205187464</v>
      </c>
      <c r="I154" s="14">
        <f t="shared" si="12"/>
        <v>11468547.67</v>
      </c>
      <c r="J154" s="12">
        <v>6724877.18</v>
      </c>
      <c r="K154" s="12">
        <v>4743670.49</v>
      </c>
      <c r="L154" s="14">
        <f t="shared" si="14"/>
        <v>-2435765.85</v>
      </c>
      <c r="M154" s="13">
        <f t="shared" si="13"/>
        <v>-0.2123866002991467</v>
      </c>
      <c r="N154" s="12">
        <v>-1389544.45</v>
      </c>
      <c r="O154" s="12">
        <v>-1046221.4</v>
      </c>
    </row>
    <row r="155" spans="1:15" s="6" customFormat="1" ht="30">
      <c r="A155" s="11" t="s">
        <v>300</v>
      </c>
      <c r="B155" s="11" t="s">
        <v>301</v>
      </c>
      <c r="C155" s="12">
        <v>29346463.47</v>
      </c>
      <c r="D155" s="12">
        <v>-337588.82</v>
      </c>
      <c r="E155" s="13">
        <f t="shared" si="10"/>
        <v>-0.011503560568553919</v>
      </c>
      <c r="F155" s="12">
        <v>23410838.48</v>
      </c>
      <c r="G155" s="12">
        <v>0</v>
      </c>
      <c r="H155" s="13">
        <f t="shared" si="11"/>
        <v>0</v>
      </c>
      <c r="I155" s="14">
        <f t="shared" si="12"/>
        <v>5935624.99</v>
      </c>
      <c r="J155" s="12">
        <v>4739655.8</v>
      </c>
      <c r="K155" s="12">
        <v>1195969.19</v>
      </c>
      <c r="L155" s="14">
        <f t="shared" si="14"/>
        <v>-337588.82</v>
      </c>
      <c r="M155" s="13">
        <f t="shared" si="13"/>
        <v>-0.0568750250510688</v>
      </c>
      <c r="N155" s="12">
        <v>-337588.82</v>
      </c>
      <c r="O155" s="12">
        <v>0</v>
      </c>
    </row>
    <row r="156" spans="1:15" s="6" customFormat="1" ht="30">
      <c r="A156" s="11" t="s">
        <v>302</v>
      </c>
      <c r="B156" s="11" t="s">
        <v>303</v>
      </c>
      <c r="C156" s="12">
        <v>30454052.29</v>
      </c>
      <c r="D156" s="12">
        <v>0</v>
      </c>
      <c r="E156" s="13">
        <f t="shared" si="10"/>
        <v>0</v>
      </c>
      <c r="F156" s="12">
        <v>23410838.48</v>
      </c>
      <c r="G156" s="12">
        <v>0</v>
      </c>
      <c r="H156" s="13">
        <f t="shared" si="11"/>
        <v>0</v>
      </c>
      <c r="I156" s="14">
        <f t="shared" si="12"/>
        <v>7043213.8100000005</v>
      </c>
      <c r="J156" s="12">
        <v>5847244.62</v>
      </c>
      <c r="K156" s="12">
        <v>1195969.19</v>
      </c>
      <c r="L156" s="14">
        <f t="shared" si="14"/>
        <v>0</v>
      </c>
      <c r="M156" s="13">
        <f t="shared" si="13"/>
        <v>0</v>
      </c>
      <c r="N156" s="12">
        <v>0</v>
      </c>
      <c r="O156" s="12">
        <v>0</v>
      </c>
    </row>
    <row r="157" spans="1:15" s="6" customFormat="1" ht="30">
      <c r="A157" s="11" t="s">
        <v>304</v>
      </c>
      <c r="B157" s="11" t="s">
        <v>305</v>
      </c>
      <c r="C157" s="12">
        <v>39454052.29</v>
      </c>
      <c r="D157" s="12">
        <v>0</v>
      </c>
      <c r="E157" s="13">
        <f t="shared" si="10"/>
        <v>0</v>
      </c>
      <c r="F157" s="12">
        <v>32410838.48</v>
      </c>
      <c r="G157" s="12">
        <v>0</v>
      </c>
      <c r="H157" s="13">
        <f t="shared" si="11"/>
        <v>0</v>
      </c>
      <c r="I157" s="14">
        <f t="shared" si="12"/>
        <v>7043213.8100000005</v>
      </c>
      <c r="J157" s="12">
        <v>5847244.62</v>
      </c>
      <c r="K157" s="12">
        <v>1195969.19</v>
      </c>
      <c r="L157" s="14">
        <f t="shared" si="14"/>
        <v>0</v>
      </c>
      <c r="M157" s="13">
        <f t="shared" si="13"/>
        <v>0</v>
      </c>
      <c r="N157" s="12">
        <v>0</v>
      </c>
      <c r="O157" s="12">
        <v>0</v>
      </c>
    </row>
    <row r="158" spans="1:15" s="6" customFormat="1" ht="30">
      <c r="A158" s="11" t="s">
        <v>306</v>
      </c>
      <c r="B158" s="11" t="s">
        <v>307</v>
      </c>
      <c r="C158" s="12">
        <v>-9000000</v>
      </c>
      <c r="D158" s="12">
        <v>0</v>
      </c>
      <c r="E158" s="13">
        <f t="shared" si="10"/>
        <v>0</v>
      </c>
      <c r="F158" s="12">
        <v>-9000000</v>
      </c>
      <c r="G158" s="12">
        <v>0</v>
      </c>
      <c r="H158" s="13">
        <f t="shared" si="11"/>
        <v>0</v>
      </c>
      <c r="I158" s="14">
        <f t="shared" si="12"/>
        <v>0</v>
      </c>
      <c r="J158" s="12">
        <v>0</v>
      </c>
      <c r="K158" s="12">
        <v>0</v>
      </c>
      <c r="L158" s="14">
        <f t="shared" si="14"/>
        <v>0</v>
      </c>
      <c r="M158" s="13">
        <f t="shared" si="13"/>
      </c>
      <c r="N158" s="12">
        <v>0</v>
      </c>
      <c r="O158" s="12">
        <v>0</v>
      </c>
    </row>
    <row r="159" spans="1:15" s="6" customFormat="1" ht="30">
      <c r="A159" s="11" t="s">
        <v>308</v>
      </c>
      <c r="B159" s="11" t="s">
        <v>309</v>
      </c>
      <c r="C159" s="12">
        <v>-1107588.82</v>
      </c>
      <c r="D159" s="12">
        <v>-337588.82</v>
      </c>
      <c r="E159" s="13">
        <f t="shared" si="10"/>
        <v>0.3047961607268661</v>
      </c>
      <c r="F159" s="12">
        <v>0</v>
      </c>
      <c r="G159" s="12">
        <v>0</v>
      </c>
      <c r="H159" s="13">
        <f t="shared" si="11"/>
      </c>
      <c r="I159" s="14">
        <f t="shared" si="12"/>
        <v>-1107588.82</v>
      </c>
      <c r="J159" s="12">
        <v>-1107588.82</v>
      </c>
      <c r="K159" s="12">
        <v>0</v>
      </c>
      <c r="L159" s="14">
        <f t="shared" si="14"/>
        <v>-337588.82</v>
      </c>
      <c r="M159" s="13">
        <f t="shared" si="13"/>
        <v>0.3047961607268661</v>
      </c>
      <c r="N159" s="12">
        <v>-337588.82</v>
      </c>
      <c r="O159" s="12">
        <v>0</v>
      </c>
    </row>
    <row r="160" spans="1:15" s="6" customFormat="1" ht="45">
      <c r="A160" s="11" t="s">
        <v>310</v>
      </c>
      <c r="B160" s="11" t="s">
        <v>311</v>
      </c>
      <c r="C160" s="12">
        <v>-1107588.82</v>
      </c>
      <c r="D160" s="12">
        <v>-337588.82</v>
      </c>
      <c r="E160" s="13">
        <f t="shared" si="10"/>
        <v>0.3047961607268661</v>
      </c>
      <c r="F160" s="12">
        <v>0</v>
      </c>
      <c r="G160" s="12">
        <v>0</v>
      </c>
      <c r="H160" s="13">
        <f t="shared" si="11"/>
      </c>
      <c r="I160" s="14">
        <f t="shared" si="12"/>
        <v>-1107588.82</v>
      </c>
      <c r="J160" s="12">
        <v>-1107588.82</v>
      </c>
      <c r="K160" s="12">
        <v>0</v>
      </c>
      <c r="L160" s="14">
        <f t="shared" si="14"/>
        <v>-337588.82</v>
      </c>
      <c r="M160" s="13">
        <f t="shared" si="13"/>
        <v>0.3047961607268661</v>
      </c>
      <c r="N160" s="12">
        <v>-337588.82</v>
      </c>
      <c r="O160" s="12">
        <v>0</v>
      </c>
    </row>
    <row r="161" spans="1:15" s="6" customFormat="1" ht="45">
      <c r="A161" s="11" t="s">
        <v>312</v>
      </c>
      <c r="B161" s="11" t="s">
        <v>313</v>
      </c>
      <c r="C161" s="12">
        <v>-1107588.82</v>
      </c>
      <c r="D161" s="12">
        <v>-337588.82</v>
      </c>
      <c r="E161" s="13">
        <f t="shared" si="10"/>
        <v>0.3047961607268661</v>
      </c>
      <c r="F161" s="12">
        <v>0</v>
      </c>
      <c r="G161" s="12">
        <v>0</v>
      </c>
      <c r="H161" s="13">
        <f t="shared" si="11"/>
      </c>
      <c r="I161" s="14">
        <f t="shared" si="12"/>
        <v>-1107588.82</v>
      </c>
      <c r="J161" s="12">
        <v>-1107588.82</v>
      </c>
      <c r="K161" s="12">
        <v>0</v>
      </c>
      <c r="L161" s="14">
        <f t="shared" si="14"/>
        <v>-337588.82</v>
      </c>
      <c r="M161" s="13">
        <f t="shared" si="13"/>
        <v>0.3047961607268661</v>
      </c>
      <c r="N161" s="12">
        <v>-337588.82</v>
      </c>
      <c r="O161" s="12">
        <v>0</v>
      </c>
    </row>
    <row r="162" spans="1:15" s="6" customFormat="1" ht="15">
      <c r="A162" s="11" t="s">
        <v>314</v>
      </c>
      <c r="B162" s="11" t="s">
        <v>301</v>
      </c>
      <c r="C162" s="12">
        <v>21161933.3</v>
      </c>
      <c r="D162" s="12">
        <v>4064713.36</v>
      </c>
      <c r="E162" s="13">
        <f t="shared" si="10"/>
        <v>0.19207665492452902</v>
      </c>
      <c r="F162" s="12">
        <v>15629010.62</v>
      </c>
      <c r="G162" s="12">
        <v>6162890.39</v>
      </c>
      <c r="H162" s="13">
        <f t="shared" si="11"/>
        <v>0.39432377006088437</v>
      </c>
      <c r="I162" s="14">
        <f t="shared" si="12"/>
        <v>5532922.68</v>
      </c>
      <c r="J162" s="12">
        <v>1985221.38</v>
      </c>
      <c r="K162" s="12">
        <v>3547701.3</v>
      </c>
      <c r="L162" s="14">
        <f t="shared" si="14"/>
        <v>-2098177.03</v>
      </c>
      <c r="M162" s="13">
        <f t="shared" si="13"/>
        <v>-0.3792167632460029</v>
      </c>
      <c r="N162" s="12">
        <v>-1051955.63</v>
      </c>
      <c r="O162" s="12">
        <v>-1046221.4</v>
      </c>
    </row>
    <row r="163" spans="1:15" s="6" customFormat="1" ht="15">
      <c r="A163" s="11" t="s">
        <v>315</v>
      </c>
      <c r="B163" s="11" t="s">
        <v>316</v>
      </c>
      <c r="C163" s="12">
        <v>-1148693860.94</v>
      </c>
      <c r="D163" s="12">
        <v>-243399885.96</v>
      </c>
      <c r="E163" s="13">
        <f t="shared" si="10"/>
        <v>0.21189273681746748</v>
      </c>
      <c r="F163" s="12">
        <v>-983710989.38</v>
      </c>
      <c r="G163" s="12">
        <v>-209843524.94</v>
      </c>
      <c r="H163" s="13">
        <f t="shared" si="11"/>
        <v>0.2133182684807225</v>
      </c>
      <c r="I163" s="14">
        <f t="shared" si="12"/>
        <v>-218723415.7</v>
      </c>
      <c r="J163" s="12">
        <v>-167808119.39</v>
      </c>
      <c r="K163" s="12">
        <v>-50915296.31</v>
      </c>
      <c r="L163" s="14">
        <f t="shared" si="14"/>
        <v>-45500262.019999996</v>
      </c>
      <c r="M163" s="13">
        <f t="shared" si="13"/>
        <v>0.20802647889519035</v>
      </c>
      <c r="N163" s="12">
        <v>-25064539.47</v>
      </c>
      <c r="O163" s="12">
        <v>-20435722.55</v>
      </c>
    </row>
    <row r="164" spans="1:15" s="6" customFormat="1" ht="15">
      <c r="A164" s="11" t="s">
        <v>317</v>
      </c>
      <c r="B164" s="11" t="s">
        <v>318</v>
      </c>
      <c r="C164" s="12">
        <v>-1148693860.94</v>
      </c>
      <c r="D164" s="12">
        <v>-243399885.96</v>
      </c>
      <c r="E164" s="13">
        <f t="shared" si="10"/>
        <v>0.21189273681746748</v>
      </c>
      <c r="F164" s="12">
        <v>-983710989.38</v>
      </c>
      <c r="G164" s="12">
        <v>-209843524.94</v>
      </c>
      <c r="H164" s="13">
        <f t="shared" si="11"/>
        <v>0.2133182684807225</v>
      </c>
      <c r="I164" s="14">
        <f t="shared" si="12"/>
        <v>-218723415.7</v>
      </c>
      <c r="J164" s="12">
        <v>-167808119.39</v>
      </c>
      <c r="K164" s="12">
        <v>-50915296.31</v>
      </c>
      <c r="L164" s="14">
        <f t="shared" si="14"/>
        <v>-45500262.019999996</v>
      </c>
      <c r="M164" s="13">
        <f t="shared" si="13"/>
        <v>0.20802647889519035</v>
      </c>
      <c r="N164" s="12">
        <v>-25064539.47</v>
      </c>
      <c r="O164" s="12">
        <v>-20435722.55</v>
      </c>
    </row>
    <row r="165" spans="1:15" s="6" customFormat="1" ht="30">
      <c r="A165" s="11" t="s">
        <v>319</v>
      </c>
      <c r="B165" s="11" t="s">
        <v>320</v>
      </c>
      <c r="C165" s="12">
        <v>-1148693860.94</v>
      </c>
      <c r="D165" s="12">
        <v>-243399885.96</v>
      </c>
      <c r="E165" s="13">
        <f t="shared" si="10"/>
        <v>0.21189273681746748</v>
      </c>
      <c r="F165" s="12">
        <v>-983710989.38</v>
      </c>
      <c r="G165" s="12">
        <v>-209843524.94</v>
      </c>
      <c r="H165" s="13">
        <f t="shared" si="11"/>
        <v>0.2133182684807225</v>
      </c>
      <c r="I165" s="14">
        <f t="shared" si="12"/>
        <v>-218723415.7</v>
      </c>
      <c r="J165" s="12">
        <v>-167808119.39</v>
      </c>
      <c r="K165" s="12">
        <v>-50915296.31</v>
      </c>
      <c r="L165" s="14">
        <f t="shared" si="14"/>
        <v>-45500262.019999996</v>
      </c>
      <c r="M165" s="13">
        <f t="shared" si="13"/>
        <v>0.20802647889519035</v>
      </c>
      <c r="N165" s="12">
        <v>-25064539.47</v>
      </c>
      <c r="O165" s="12">
        <v>-20435722.55</v>
      </c>
    </row>
    <row r="166" spans="1:15" s="6" customFormat="1" ht="15">
      <c r="A166" s="11" t="s">
        <v>321</v>
      </c>
      <c r="B166" s="11" t="s">
        <v>322</v>
      </c>
      <c r="C166" s="12">
        <v>1169855794.24</v>
      </c>
      <c r="D166" s="12">
        <v>247464599.32</v>
      </c>
      <c r="E166" s="13">
        <f t="shared" si="10"/>
        <v>0.21153427673601946</v>
      </c>
      <c r="F166" s="12">
        <v>999340000</v>
      </c>
      <c r="G166" s="12">
        <v>216006415.33</v>
      </c>
      <c r="H166" s="13">
        <f t="shared" si="11"/>
        <v>0.21614907371865433</v>
      </c>
      <c r="I166" s="14">
        <f t="shared" si="12"/>
        <v>224256338.38</v>
      </c>
      <c r="J166" s="12">
        <v>169793340.77</v>
      </c>
      <c r="K166" s="12">
        <v>54462997.61</v>
      </c>
      <c r="L166" s="14">
        <f t="shared" si="14"/>
        <v>43402084.989999995</v>
      </c>
      <c r="M166" s="13">
        <f t="shared" si="13"/>
        <v>0.19353782953708815</v>
      </c>
      <c r="N166" s="12">
        <v>24012583.84</v>
      </c>
      <c r="O166" s="12">
        <v>19389501.15</v>
      </c>
    </row>
    <row r="167" spans="1:15" s="6" customFormat="1" ht="15">
      <c r="A167" s="11" t="s">
        <v>323</v>
      </c>
      <c r="B167" s="11" t="s">
        <v>324</v>
      </c>
      <c r="C167" s="12">
        <v>1169855794.24</v>
      </c>
      <c r="D167" s="12">
        <v>247464599.32</v>
      </c>
      <c r="E167" s="13">
        <f t="shared" si="10"/>
        <v>0.21153427673601946</v>
      </c>
      <c r="F167" s="12">
        <v>999340000</v>
      </c>
      <c r="G167" s="12">
        <v>216006415.33</v>
      </c>
      <c r="H167" s="13">
        <f t="shared" si="11"/>
        <v>0.21614907371865433</v>
      </c>
      <c r="I167" s="14">
        <f t="shared" si="12"/>
        <v>224256338.38</v>
      </c>
      <c r="J167" s="12">
        <v>169793340.77</v>
      </c>
      <c r="K167" s="12">
        <v>54462997.61</v>
      </c>
      <c r="L167" s="14">
        <f t="shared" si="14"/>
        <v>43402084.989999995</v>
      </c>
      <c r="M167" s="13">
        <f t="shared" si="13"/>
        <v>0.19353782953708815</v>
      </c>
      <c r="N167" s="12">
        <v>24012583.84</v>
      </c>
      <c r="O167" s="12">
        <v>19389501.15</v>
      </c>
    </row>
    <row r="168" spans="1:15" s="6" customFormat="1" ht="30">
      <c r="A168" s="11" t="s">
        <v>325</v>
      </c>
      <c r="B168" s="11" t="s">
        <v>326</v>
      </c>
      <c r="C168" s="12">
        <v>1169855794.24</v>
      </c>
      <c r="D168" s="12">
        <v>247464599.32</v>
      </c>
      <c r="E168" s="13">
        <f t="shared" si="10"/>
        <v>0.21153427673601946</v>
      </c>
      <c r="F168" s="12">
        <v>999340000</v>
      </c>
      <c r="G168" s="12">
        <v>216006415.33</v>
      </c>
      <c r="H168" s="13">
        <f t="shared" si="11"/>
        <v>0.21614907371865433</v>
      </c>
      <c r="I168" s="14">
        <f t="shared" si="12"/>
        <v>224256338.38</v>
      </c>
      <c r="J168" s="12">
        <v>169793340.77</v>
      </c>
      <c r="K168" s="12">
        <v>54462997.61</v>
      </c>
      <c r="L168" s="14">
        <f t="shared" si="14"/>
        <v>43402084.989999995</v>
      </c>
      <c r="M168" s="13">
        <f t="shared" si="13"/>
        <v>0.19353782953708815</v>
      </c>
      <c r="N168" s="12">
        <v>24012583.84</v>
      </c>
      <c r="O168" s="12">
        <v>19389501.15</v>
      </c>
    </row>
  </sheetData>
  <sheetProtection/>
  <mergeCells count="4">
    <mergeCell ref="A1:O1"/>
    <mergeCell ref="A11:O11"/>
    <mergeCell ref="A101:O101"/>
    <mergeCell ref="A153:O1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2019-04-11T05:16:01Z</dcterms:created>
  <dcterms:modified xsi:type="dcterms:W3CDTF">2019-04-11T07:35:17Z</dcterms:modified>
  <cp:category/>
  <cp:version/>
  <cp:contentType/>
  <cp:contentStatus/>
</cp:coreProperties>
</file>