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720" yWindow="90" windowWidth="14100" windowHeight="11085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Бюджет!#REF!</definedName>
    <definedName name="SIGN" localSheetId="0">Бюджет!$B$10:$E$11</definedName>
    <definedName name="_xlnm.Print_Area" localSheetId="0">Бюджет!$A$1:$E$23</definedName>
  </definedNames>
  <calcPr calcId="145621"/>
</workbook>
</file>

<file path=xl/calcChain.xml><?xml version="1.0" encoding="utf-8"?>
<calcChain xmlns="http://schemas.openxmlformats.org/spreadsheetml/2006/main">
  <c r="D16" i="1" l="1"/>
  <c r="C16" i="1"/>
  <c r="D11" i="1"/>
  <c r="C11" i="1"/>
  <c r="D4" i="1"/>
  <c r="C4" i="1"/>
  <c r="E18" i="1" l="1"/>
  <c r="E6" i="1"/>
  <c r="E13" i="1"/>
  <c r="D8" i="1"/>
  <c r="C8" i="1"/>
  <c r="E9" i="1"/>
  <c r="E10" i="1"/>
  <c r="D22" i="1" l="1"/>
  <c r="E19" i="1"/>
  <c r="E7" i="1"/>
  <c r="E14" i="1"/>
  <c r="C22" i="1"/>
  <c r="E4" i="1"/>
  <c r="E5" i="1"/>
  <c r="E11" i="1"/>
  <c r="E12" i="1"/>
  <c r="E15" i="1"/>
  <c r="E16" i="1"/>
  <c r="E17" i="1"/>
  <c r="E20" i="1"/>
  <c r="E21" i="1"/>
  <c r="E22" i="1" l="1"/>
  <c r="E8" i="1"/>
</calcChain>
</file>

<file path=xl/sharedStrings.xml><?xml version="1.0" encoding="utf-8"?>
<sst xmlns="http://schemas.openxmlformats.org/spreadsheetml/2006/main" count="43" uniqueCount="36">
  <si>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</si>
  <si>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</si>
  <si>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</si>
  <si>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</si>
  <si>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</si>
  <si>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</si>
  <si>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</si>
  <si>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</si>
  <si>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</si>
  <si>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</si>
  <si>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</si>
  <si>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</si>
  <si>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</si>
  <si>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</si>
  <si>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</si>
  <si>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</si>
  <si>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</si>
  <si>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</si>
  <si>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</si>
  <si>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</si>
  <si>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</si>
  <si>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</si>
  <si>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</si>
  <si>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</si>
  <si>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</si>
  <si>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4.4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</si>
  <si>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</si>
  <si>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</si>
  <si>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Муниципальная программа "Управление финансами Тулунского муниципального района" на 2020-2024 годы</t>
  </si>
  <si>
    <t>1.1</t>
  </si>
  <si>
    <t>Муниципальная программа "Экономическое развитие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</si>
  <si>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</si>
  <si>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Муниципальная программа "Развитие культуры в Тулунском районе" на 2021 - 2025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</si>
  <si>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</si>
  <si>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План на 2021 год</t>
  </si>
  <si>
    <t>Информация об исполнении главными распорядителями средств бюджета 
Тулунского муниципального района  муниципальных программ и подпрограмм на 01.03.2021г.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</si>
</sst>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/>
    <xf numFmtId="49" fontId="2" fillId="0" borderId="1" xfId="0" applyNumberFormat="1" applyFont="1" applyBorder="1" applyAlignment="1" applyProtection="1">
      <alignment horizontal="left" vertical="center" wrapText="1"/>
    </xf>
    <xf numFmtId="0" fontId="2" fillId="2" borderId="0" xfId="0" applyFont="1" applyFill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 shrinkToFi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22"/>
  <sheetViews>
    <sheetView showGridLines="0" tabSelected="1" view="pageBreakPreview" zoomScale="85" zoomScaleNormal="100" zoomScaleSheetLayoutView="85" workbookViewId="0">
      <selection activeCell="A2" sqref="A2"/>
    </sheetView>
  </sheetViews>
  <sheetFormatPr defaultRowHeight="15.75" outlineLevelRow="1" x14ac:dyDescent="0.25"/>
  <cols>
    <col min="1" max="1" width="8.140625" style="2" customWidth="1"/>
    <col min="2" max="2" width="73.42578125" style="6" customWidth="1"/>
    <col min="3" max="3" width="21.28515625" style="1" customWidth="1"/>
    <col min="4" max="4" width="20.85546875" style="1" customWidth="1"/>
    <col min="5" max="5" width="18.7109375" style="1" customWidth="1"/>
    <col min="6" max="6" width="9.140625" style="1" customWidth="1"/>
    <col min="7" max="16384" width="9.140625" style="1"/>
  </cols>
  <sheetData>
    <row r="1" spans="1:6" ht="41.25" customHeight="1" x14ac:dyDescent="0.25">
      <c r="A1" s="21" t="s">
        <v>35</v>
      </c>
      <c r="B1" s="21"/>
      <c r="C1" s="21"/>
      <c r="D1" s="21"/>
      <c r="E1" s="21"/>
    </row>
    <row r="2" spans="1:6" x14ac:dyDescent="0.25">
      <c r="B2" s="3" t="s">
        <v>1</v>
      </c>
      <c r="C2" s="3"/>
      <c r="D2" s="3"/>
      <c r="E2" s="3"/>
      <c r="F2" s="4"/>
    </row>
    <row r="3" spans="1:6" x14ac:dyDescent="0.25">
      <c r="A3" s="7" t="s">
        <v>4</v>
      </c>
      <c r="B3" s="8" t="s">
        <v>2</v>
      </c>
      <c r="C3" s="8" t="s">
        <v>34</v>
      </c>
      <c r="D3" s="8" t="s">
        <v>5</v>
      </c>
      <c r="E3" s="9" t="s">
        <v>6</v>
      </c>
    </row>
    <row r="4" spans="1:6" x14ac:dyDescent="0.25">
      <c r="A4" s="10">
        <v>1</v>
      </c>
      <c r="B4" s="11" t="s">
        <v>3</v>
      </c>
      <c r="C4" s="12">
        <f>+C5+C6+C7</f>
        <v>221530202.93000001</v>
      </c>
      <c r="D4" s="12">
        <f>+D5+D6+D7</f>
        <v>11056065.6</v>
      </c>
      <c r="E4" s="13">
        <f t="shared" ref="E4:E21" si="0">D4/C4</f>
        <v>4.9907712148368047E-2</v>
      </c>
    </row>
    <row r="5" spans="1:6" ht="31.5" outlineLevel="1" x14ac:dyDescent="0.25">
      <c r="A5" s="14" t="s">
        <v>29</v>
      </c>
      <c r="B5" s="5" t="s">
        <v>30</v>
      </c>
      <c r="C5" s="20">
        <v>87165000</v>
      </c>
      <c r="D5" s="20">
        <v>10078643.58</v>
      </c>
      <c r="E5" s="15">
        <f t="shared" si="0"/>
        <v>0.11562718499397694</v>
      </c>
    </row>
    <row r="6" spans="1:6" ht="47.25" outlineLevel="1" x14ac:dyDescent="0.25">
      <c r="A6" s="14" t="s">
        <v>24</v>
      </c>
      <c r="B6" s="5" t="s">
        <v>26</v>
      </c>
      <c r="C6" s="20">
        <v>4741980</v>
      </c>
      <c r="D6" s="20">
        <v>614899.09</v>
      </c>
      <c r="E6" s="15">
        <f t="shared" si="0"/>
        <v>0.12967137988772623</v>
      </c>
    </row>
    <row r="7" spans="1:6" ht="31.5" outlineLevel="1" x14ac:dyDescent="0.25">
      <c r="A7" s="14" t="s">
        <v>7</v>
      </c>
      <c r="B7" s="5" t="s">
        <v>31</v>
      </c>
      <c r="C7" s="20">
        <v>129623222.93000001</v>
      </c>
      <c r="D7" s="20">
        <v>362522.93</v>
      </c>
      <c r="E7" s="15">
        <f>D7/C7</f>
        <v>2.79674368377472E-3</v>
      </c>
    </row>
    <row r="8" spans="1:6" ht="31.5" x14ac:dyDescent="0.25">
      <c r="A8" s="10" t="s">
        <v>8</v>
      </c>
      <c r="B8" s="11" t="s">
        <v>0</v>
      </c>
      <c r="C8" s="12">
        <f>+C9+C10</f>
        <v>183013720</v>
      </c>
      <c r="D8" s="12">
        <f>+D9+D10</f>
        <v>27123946.899999999</v>
      </c>
      <c r="E8" s="13">
        <f t="shared" si="0"/>
        <v>0.14820717758209603</v>
      </c>
    </row>
    <row r="9" spans="1:6" ht="31.5" outlineLevel="1" x14ac:dyDescent="0.25">
      <c r="A9" s="14" t="s">
        <v>9</v>
      </c>
      <c r="B9" s="5" t="s">
        <v>30</v>
      </c>
      <c r="C9" s="20">
        <v>734600</v>
      </c>
      <c r="D9" s="20">
        <v>62265</v>
      </c>
      <c r="E9" s="15">
        <f t="shared" si="0"/>
        <v>8.4760413830656134E-2</v>
      </c>
    </row>
    <row r="10" spans="1:6" ht="31.5" outlineLevel="1" x14ac:dyDescent="0.25">
      <c r="A10" s="14" t="s">
        <v>10</v>
      </c>
      <c r="B10" s="5" t="s">
        <v>28</v>
      </c>
      <c r="C10" s="20">
        <v>182279120</v>
      </c>
      <c r="D10" s="20">
        <v>27061681.899999999</v>
      </c>
      <c r="E10" s="15">
        <f t="shared" si="0"/>
        <v>0.1484628733120941</v>
      </c>
    </row>
    <row r="11" spans="1:6" ht="31.5" x14ac:dyDescent="0.25">
      <c r="A11" s="10" t="s">
        <v>11</v>
      </c>
      <c r="B11" s="11" t="s">
        <v>23</v>
      </c>
      <c r="C11" s="12">
        <f>+C12+C13+C14+C15</f>
        <v>845439000</v>
      </c>
      <c r="D11" s="12">
        <f>+D12+D13+D14+D15</f>
        <v>131652336.23999999</v>
      </c>
      <c r="E11" s="13">
        <f t="shared" si="0"/>
        <v>0.1557206803092831</v>
      </c>
    </row>
    <row r="12" spans="1:6" ht="31.5" outlineLevel="1" x14ac:dyDescent="0.25">
      <c r="A12" s="14" t="s">
        <v>12</v>
      </c>
      <c r="B12" s="5" t="s">
        <v>30</v>
      </c>
      <c r="C12" s="20">
        <v>1616100</v>
      </c>
      <c r="D12" s="20">
        <v>136983</v>
      </c>
      <c r="E12" s="15">
        <f>D12/C12</f>
        <v>8.4761462780768515E-2</v>
      </c>
    </row>
    <row r="13" spans="1:6" ht="47.25" outlineLevel="1" x14ac:dyDescent="0.25">
      <c r="A13" s="14" t="s">
        <v>13</v>
      </c>
      <c r="B13" s="5" t="s">
        <v>26</v>
      </c>
      <c r="C13" s="20">
        <v>135000</v>
      </c>
      <c r="D13" s="20">
        <v>0</v>
      </c>
      <c r="E13" s="15">
        <f>D13/C13</f>
        <v>0</v>
      </c>
    </row>
    <row r="14" spans="1:6" ht="31.5" outlineLevel="1" x14ac:dyDescent="0.25">
      <c r="A14" s="14" t="s">
        <v>14</v>
      </c>
      <c r="B14" s="5" t="s">
        <v>31</v>
      </c>
      <c r="C14" s="20">
        <v>4000</v>
      </c>
      <c r="D14" s="20">
        <v>0</v>
      </c>
      <c r="E14" s="15">
        <f>D14/C14</f>
        <v>0</v>
      </c>
    </row>
    <row r="15" spans="1:6" ht="31.5" outlineLevel="1" x14ac:dyDescent="0.25">
      <c r="A15" s="14" t="s">
        <v>15</v>
      </c>
      <c r="B15" s="5" t="s">
        <v>27</v>
      </c>
      <c r="C15" s="20">
        <v>843683900</v>
      </c>
      <c r="D15" s="20">
        <v>131515353.23999999</v>
      </c>
      <c r="E15" s="15">
        <f>D15/C15</f>
        <v>0.15588226021617813</v>
      </c>
    </row>
    <row r="16" spans="1:6" ht="31.5" x14ac:dyDescent="0.25">
      <c r="A16" s="10" t="s">
        <v>16</v>
      </c>
      <c r="B16" s="11" t="s">
        <v>22</v>
      </c>
      <c r="C16" s="12">
        <f>+C17+C18+C19+C20+C21</f>
        <v>98879159.069999993</v>
      </c>
      <c r="D16" s="12">
        <f>+D17+D18+D19+D20+D21</f>
        <v>9639123.5299999993</v>
      </c>
      <c r="E16" s="13">
        <f t="shared" si="0"/>
        <v>9.7483874465155274E-2</v>
      </c>
    </row>
    <row r="17" spans="1:5" ht="31.5" outlineLevel="1" x14ac:dyDescent="0.25">
      <c r="A17" s="14" t="s">
        <v>17</v>
      </c>
      <c r="B17" s="5" t="s">
        <v>30</v>
      </c>
      <c r="C17" s="20">
        <v>293832</v>
      </c>
      <c r="D17" s="20">
        <v>24906</v>
      </c>
      <c r="E17" s="15">
        <f t="shared" si="0"/>
        <v>8.4762721555174392E-2</v>
      </c>
    </row>
    <row r="18" spans="1:5" ht="45.75" customHeight="1" outlineLevel="1" x14ac:dyDescent="0.25">
      <c r="A18" s="14" t="s">
        <v>18</v>
      </c>
      <c r="B18" s="5" t="s">
        <v>26</v>
      </c>
      <c r="C18" s="20">
        <v>34636.019999999997</v>
      </c>
      <c r="D18" s="20">
        <v>0</v>
      </c>
      <c r="E18" s="15">
        <f t="shared" si="0"/>
        <v>0</v>
      </c>
    </row>
    <row r="19" spans="1:5" ht="31.5" outlineLevel="1" x14ac:dyDescent="0.25">
      <c r="A19" s="14" t="s">
        <v>19</v>
      </c>
      <c r="B19" s="5" t="s">
        <v>31</v>
      </c>
      <c r="C19" s="20">
        <v>130500</v>
      </c>
      <c r="D19" s="20">
        <v>0</v>
      </c>
      <c r="E19" s="15">
        <f t="shared" si="0"/>
        <v>0</v>
      </c>
    </row>
    <row r="20" spans="1:5" ht="31.5" outlineLevel="1" x14ac:dyDescent="0.25">
      <c r="A20" s="14" t="s">
        <v>25</v>
      </c>
      <c r="B20" s="5" t="s">
        <v>32</v>
      </c>
      <c r="C20" s="20">
        <v>91026676.640000001</v>
      </c>
      <c r="D20" s="20">
        <v>8973054.5</v>
      </c>
      <c r="E20" s="15">
        <f t="shared" si="0"/>
        <v>9.8576096933510979E-2</v>
      </c>
    </row>
    <row r="21" spans="1:5" ht="63" outlineLevel="1" x14ac:dyDescent="0.25">
      <c r="A21" s="14" t="s">
        <v>20</v>
      </c>
      <c r="B21" s="5" t="s">
        <v>33</v>
      </c>
      <c r="C21" s="20">
        <v>7393514.4100000001</v>
      </c>
      <c r="D21" s="20">
        <v>641163.03</v>
      </c>
      <c r="E21" s="15">
        <f t="shared" si="0"/>
        <v>8.6719656505004364E-2</v>
      </c>
    </row>
    <row r="22" spans="1:5" x14ac:dyDescent="0.25">
      <c r="A22" s="16"/>
      <c r="B22" s="17" t="s">
        <v>21</v>
      </c>
      <c r="C22" s="18">
        <f>C4+C8+C11+C16</f>
        <v>1348862082</v>
      </c>
      <c r="D22" s="18">
        <f>D4+D8+D11+D16</f>
        <v>179471472.27000001</v>
      </c>
      <c r="E22" s="19">
        <f>D22/C22</f>
        <v>0.13305398280889624</v>
      </c>
    </row>
  </sheetData>
  <mergeCells count="1">
    <mergeCell ref="A1:E1"/>
  </mergeCells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2021-04-02T02:07:05Z</cp:lastPrinted>
  <dcterms:created xsi:type="dcterms:W3CDTF">2017-06-23T05:02:34Z</dcterms:created>
  <dcterms:modified xsi:type="dcterms:W3CDTF">2021-04-02T02:07:15Z</dcterms:modified>
</cp:coreProperties>
</file>