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4915" windowHeight="11580"/>
  </bookViews>
  <sheets>
    <sheet name="1.09.20" sheetId="1" r:id="rId1"/>
  </sheets>
  <calcPr calcId="144525"/>
</workbook>
</file>

<file path=xl/calcChain.xml><?xml version="1.0" encoding="utf-8"?>
<calcChain xmlns="http://schemas.openxmlformats.org/spreadsheetml/2006/main">
  <c r="L197" i="1" l="1"/>
  <c r="I197" i="1"/>
  <c r="M197" i="1" s="1"/>
  <c r="H197" i="1"/>
  <c r="E197" i="1"/>
  <c r="L196" i="1"/>
  <c r="I196" i="1"/>
  <c r="M196" i="1" s="1"/>
  <c r="H196" i="1"/>
  <c r="E196" i="1"/>
  <c r="L195" i="1"/>
  <c r="I195" i="1"/>
  <c r="M195" i="1" s="1"/>
  <c r="H195" i="1"/>
  <c r="E195" i="1"/>
  <c r="L194" i="1"/>
  <c r="I194" i="1"/>
  <c r="M194" i="1" s="1"/>
  <c r="H194" i="1"/>
  <c r="E194" i="1"/>
  <c r="M193" i="1"/>
  <c r="L193" i="1"/>
  <c r="I193" i="1"/>
  <c r="H193" i="1"/>
  <c r="E193" i="1"/>
  <c r="L192" i="1"/>
  <c r="I192" i="1"/>
  <c r="M192" i="1" s="1"/>
  <c r="H192" i="1"/>
  <c r="E192" i="1"/>
  <c r="L191" i="1"/>
  <c r="I191" i="1"/>
  <c r="M191" i="1" s="1"/>
  <c r="H191" i="1"/>
  <c r="E191" i="1"/>
  <c r="L190" i="1"/>
  <c r="I190" i="1"/>
  <c r="M190" i="1" s="1"/>
  <c r="H190" i="1"/>
  <c r="E190" i="1"/>
  <c r="M189" i="1"/>
  <c r="L189" i="1"/>
  <c r="I189" i="1"/>
  <c r="H189" i="1"/>
  <c r="E189" i="1"/>
  <c r="L188" i="1"/>
  <c r="I188" i="1"/>
  <c r="M188" i="1" s="1"/>
  <c r="H188" i="1"/>
  <c r="E188" i="1"/>
  <c r="L187" i="1"/>
  <c r="I187" i="1"/>
  <c r="M187" i="1" s="1"/>
  <c r="H187" i="1"/>
  <c r="E187" i="1"/>
  <c r="L186" i="1"/>
  <c r="I186" i="1"/>
  <c r="M186" i="1" s="1"/>
  <c r="H186" i="1"/>
  <c r="E186" i="1"/>
  <c r="M185" i="1"/>
  <c r="L185" i="1"/>
  <c r="I185" i="1"/>
  <c r="H185" i="1"/>
  <c r="E185" i="1"/>
  <c r="L184" i="1"/>
  <c r="I184" i="1"/>
  <c r="M184" i="1" s="1"/>
  <c r="H184" i="1"/>
  <c r="E184" i="1"/>
  <c r="L183" i="1"/>
  <c r="I183" i="1"/>
  <c r="M183" i="1" s="1"/>
  <c r="H183" i="1"/>
  <c r="E183" i="1"/>
  <c r="L181" i="1"/>
  <c r="I181" i="1"/>
  <c r="M181" i="1" s="1"/>
  <c r="H181" i="1"/>
  <c r="E181" i="1"/>
  <c r="M180" i="1"/>
  <c r="L180" i="1"/>
  <c r="I180" i="1"/>
  <c r="H180" i="1"/>
  <c r="E180" i="1"/>
  <c r="L179" i="1"/>
  <c r="I179" i="1"/>
  <c r="M179" i="1" s="1"/>
  <c r="H179" i="1"/>
  <c r="E179" i="1"/>
  <c r="L178" i="1"/>
  <c r="I178" i="1"/>
  <c r="M178" i="1" s="1"/>
  <c r="H178" i="1"/>
  <c r="E178" i="1"/>
  <c r="L177" i="1"/>
  <c r="I177" i="1"/>
  <c r="M177" i="1" s="1"/>
  <c r="H177" i="1"/>
  <c r="E177" i="1"/>
  <c r="M176" i="1"/>
  <c r="L176" i="1"/>
  <c r="I176" i="1"/>
  <c r="H176" i="1"/>
  <c r="E176" i="1"/>
  <c r="L175" i="1"/>
  <c r="M175" i="1" s="1"/>
  <c r="I175" i="1"/>
  <c r="H175" i="1"/>
  <c r="E175" i="1"/>
  <c r="L174" i="1"/>
  <c r="I174" i="1"/>
  <c r="M174" i="1" s="1"/>
  <c r="H174" i="1"/>
  <c r="E174" i="1"/>
  <c r="L173" i="1"/>
  <c r="I173" i="1"/>
  <c r="M173" i="1" s="1"/>
  <c r="H173" i="1"/>
  <c r="E173" i="1"/>
  <c r="M172" i="1"/>
  <c r="L172" i="1"/>
  <c r="I172" i="1"/>
  <c r="H172" i="1"/>
  <c r="E172" i="1"/>
  <c r="L171" i="1"/>
  <c r="M171" i="1" s="1"/>
  <c r="I171" i="1"/>
  <c r="H171" i="1"/>
  <c r="E171" i="1"/>
  <c r="L170" i="1"/>
  <c r="I170" i="1"/>
  <c r="M170" i="1" s="1"/>
  <c r="H170" i="1"/>
  <c r="E170" i="1"/>
  <c r="L169" i="1"/>
  <c r="I169" i="1"/>
  <c r="M169" i="1" s="1"/>
  <c r="H169" i="1"/>
  <c r="E169" i="1"/>
  <c r="M168" i="1"/>
  <c r="L168" i="1"/>
  <c r="I168" i="1"/>
  <c r="H168" i="1"/>
  <c r="E168" i="1"/>
  <c r="L167" i="1"/>
  <c r="M167" i="1" s="1"/>
  <c r="I167" i="1"/>
  <c r="H167" i="1"/>
  <c r="E167" i="1"/>
  <c r="L166" i="1"/>
  <c r="I166" i="1"/>
  <c r="M166" i="1" s="1"/>
  <c r="H166" i="1"/>
  <c r="E166" i="1"/>
  <c r="L165" i="1"/>
  <c r="I165" i="1"/>
  <c r="M165" i="1" s="1"/>
  <c r="H165" i="1"/>
  <c r="E165" i="1"/>
  <c r="M164" i="1"/>
  <c r="L164" i="1"/>
  <c r="I164" i="1"/>
  <c r="H164" i="1"/>
  <c r="E164" i="1"/>
  <c r="L163" i="1"/>
  <c r="M163" i="1" s="1"/>
  <c r="I163" i="1"/>
  <c r="H163" i="1"/>
  <c r="E163" i="1"/>
  <c r="L162" i="1"/>
  <c r="I162" i="1"/>
  <c r="M162" i="1" s="1"/>
  <c r="H162" i="1"/>
  <c r="E162" i="1"/>
  <c r="L161" i="1"/>
  <c r="I161" i="1"/>
  <c r="M161" i="1" s="1"/>
  <c r="H161" i="1"/>
  <c r="E161" i="1"/>
  <c r="M160" i="1"/>
  <c r="L160" i="1"/>
  <c r="I160" i="1"/>
  <c r="H160" i="1"/>
  <c r="E160" i="1"/>
  <c r="L159" i="1"/>
  <c r="M159" i="1" s="1"/>
  <c r="I159" i="1"/>
  <c r="H159" i="1"/>
  <c r="E159" i="1"/>
  <c r="L158" i="1"/>
  <c r="I158" i="1"/>
  <c r="M158" i="1" s="1"/>
  <c r="H158" i="1"/>
  <c r="E158" i="1"/>
  <c r="L157" i="1"/>
  <c r="I157" i="1"/>
  <c r="M157" i="1" s="1"/>
  <c r="H157" i="1"/>
  <c r="E157" i="1"/>
  <c r="M156" i="1"/>
  <c r="L156" i="1"/>
  <c r="I156" i="1"/>
  <c r="H156" i="1"/>
  <c r="E156" i="1"/>
  <c r="L155" i="1"/>
  <c r="M155" i="1" s="1"/>
  <c r="I155" i="1"/>
  <c r="H155" i="1"/>
  <c r="E155" i="1"/>
  <c r="L154" i="1"/>
  <c r="I154" i="1"/>
  <c r="M154" i="1" s="1"/>
  <c r="H154" i="1"/>
  <c r="E154" i="1"/>
  <c r="L153" i="1"/>
  <c r="I153" i="1"/>
  <c r="M153" i="1" s="1"/>
  <c r="H153" i="1"/>
  <c r="E153" i="1"/>
  <c r="M152" i="1"/>
  <c r="L152" i="1"/>
  <c r="I152" i="1"/>
  <c r="H152" i="1"/>
  <c r="E152" i="1"/>
  <c r="L151" i="1"/>
  <c r="M151" i="1" s="1"/>
  <c r="I151" i="1"/>
  <c r="H151" i="1"/>
  <c r="E151" i="1"/>
  <c r="L150" i="1"/>
  <c r="I150" i="1"/>
  <c r="M150" i="1" s="1"/>
  <c r="H150" i="1"/>
  <c r="E150" i="1"/>
  <c r="L149" i="1"/>
  <c r="I149" i="1"/>
  <c r="M149" i="1" s="1"/>
  <c r="H149" i="1"/>
  <c r="E149" i="1"/>
  <c r="M148" i="1"/>
  <c r="L148" i="1"/>
  <c r="I148" i="1"/>
  <c r="H148" i="1"/>
  <c r="E148" i="1"/>
  <c r="L147" i="1"/>
  <c r="M147" i="1" s="1"/>
  <c r="I147" i="1"/>
  <c r="H147" i="1"/>
  <c r="E147" i="1"/>
  <c r="L146" i="1"/>
  <c r="I146" i="1"/>
  <c r="M146" i="1" s="1"/>
  <c r="H146" i="1"/>
  <c r="E146" i="1"/>
  <c r="L145" i="1"/>
  <c r="I145" i="1"/>
  <c r="M145" i="1" s="1"/>
  <c r="H145" i="1"/>
  <c r="E145" i="1"/>
  <c r="M144" i="1"/>
  <c r="L144" i="1"/>
  <c r="I144" i="1"/>
  <c r="H144" i="1"/>
  <c r="E144" i="1"/>
  <c r="L143" i="1"/>
  <c r="M143" i="1" s="1"/>
  <c r="I143" i="1"/>
  <c r="H143" i="1"/>
  <c r="E143" i="1"/>
  <c r="L142" i="1"/>
  <c r="I142" i="1"/>
  <c r="M142" i="1" s="1"/>
  <c r="H142" i="1"/>
  <c r="E142" i="1"/>
  <c r="L141" i="1"/>
  <c r="I141" i="1"/>
  <c r="M141" i="1" s="1"/>
  <c r="H141" i="1"/>
  <c r="E141" i="1"/>
  <c r="M140" i="1"/>
  <c r="L140" i="1"/>
  <c r="I140" i="1"/>
  <c r="H140" i="1"/>
  <c r="E140" i="1"/>
  <c r="L139" i="1"/>
  <c r="M139" i="1" s="1"/>
  <c r="I139" i="1"/>
  <c r="H139" i="1"/>
  <c r="E139" i="1"/>
  <c r="L138" i="1"/>
  <c r="I138" i="1"/>
  <c r="M138" i="1" s="1"/>
  <c r="H138" i="1"/>
  <c r="E138" i="1"/>
  <c r="L137" i="1"/>
  <c r="I137" i="1"/>
  <c r="M137" i="1" s="1"/>
  <c r="H137" i="1"/>
  <c r="E137" i="1"/>
  <c r="M136" i="1"/>
  <c r="L136" i="1"/>
  <c r="I136" i="1"/>
  <c r="H136" i="1"/>
  <c r="E136" i="1"/>
  <c r="L135" i="1"/>
  <c r="I135" i="1"/>
  <c r="M135" i="1" s="1"/>
  <c r="H135" i="1"/>
  <c r="E135" i="1"/>
  <c r="L134" i="1"/>
  <c r="I134" i="1"/>
  <c r="M134" i="1" s="1"/>
  <c r="H134" i="1"/>
  <c r="E134" i="1"/>
  <c r="L133" i="1"/>
  <c r="I133" i="1"/>
  <c r="M133" i="1" s="1"/>
  <c r="H133" i="1"/>
  <c r="E133" i="1"/>
  <c r="M132" i="1"/>
  <c r="L132" i="1"/>
  <c r="I132" i="1"/>
  <c r="H132" i="1"/>
  <c r="E132" i="1"/>
  <c r="L131" i="1"/>
  <c r="I131" i="1"/>
  <c r="M131" i="1" s="1"/>
  <c r="H131" i="1"/>
  <c r="E131" i="1"/>
  <c r="L130" i="1"/>
  <c r="I130" i="1"/>
  <c r="M130" i="1" s="1"/>
  <c r="H130" i="1"/>
  <c r="E130" i="1"/>
  <c r="L128" i="1"/>
  <c r="I128" i="1"/>
  <c r="M128" i="1" s="1"/>
  <c r="H128" i="1"/>
  <c r="E128" i="1"/>
  <c r="M127" i="1"/>
  <c r="L127" i="1"/>
  <c r="I127" i="1"/>
  <c r="H127" i="1"/>
  <c r="E127" i="1"/>
  <c r="L126" i="1"/>
  <c r="I126" i="1"/>
  <c r="M126" i="1" s="1"/>
  <c r="H126" i="1"/>
  <c r="E126" i="1"/>
  <c r="L125" i="1"/>
  <c r="I125" i="1"/>
  <c r="M125" i="1" s="1"/>
  <c r="H125" i="1"/>
  <c r="E125" i="1"/>
  <c r="L124" i="1"/>
  <c r="I124" i="1"/>
  <c r="M124" i="1" s="1"/>
  <c r="H124" i="1"/>
  <c r="E124" i="1"/>
  <c r="M123" i="1"/>
  <c r="L123" i="1"/>
  <c r="I123" i="1"/>
  <c r="H123" i="1"/>
  <c r="E123" i="1"/>
  <c r="L122" i="1"/>
  <c r="I122" i="1"/>
  <c r="M122" i="1" s="1"/>
  <c r="H122" i="1"/>
  <c r="E122" i="1"/>
  <c r="L121" i="1"/>
  <c r="I121" i="1"/>
  <c r="M121" i="1" s="1"/>
  <c r="H121" i="1"/>
  <c r="E121" i="1"/>
  <c r="L120" i="1"/>
  <c r="I120" i="1"/>
  <c r="M120" i="1" s="1"/>
  <c r="H120" i="1"/>
  <c r="E120" i="1"/>
  <c r="M119" i="1"/>
  <c r="L119" i="1"/>
  <c r="I119" i="1"/>
  <c r="H119" i="1"/>
  <c r="E119" i="1"/>
  <c r="L118" i="1"/>
  <c r="I118" i="1"/>
  <c r="M118" i="1" s="1"/>
  <c r="H118" i="1"/>
  <c r="E118" i="1"/>
  <c r="L117" i="1"/>
  <c r="I117" i="1"/>
  <c r="M117" i="1" s="1"/>
  <c r="H117" i="1"/>
  <c r="E117" i="1"/>
  <c r="L116" i="1"/>
  <c r="I116" i="1"/>
  <c r="M116" i="1" s="1"/>
  <c r="H116" i="1"/>
  <c r="E116" i="1"/>
  <c r="M115" i="1"/>
  <c r="L115" i="1"/>
  <c r="I115" i="1"/>
  <c r="H115" i="1"/>
  <c r="E115" i="1"/>
  <c r="L114" i="1"/>
  <c r="I114" i="1"/>
  <c r="M114" i="1" s="1"/>
  <c r="H114" i="1"/>
  <c r="E114" i="1"/>
  <c r="L113" i="1"/>
  <c r="I113" i="1"/>
  <c r="M113" i="1" s="1"/>
  <c r="H113" i="1"/>
  <c r="E113" i="1"/>
  <c r="L112" i="1"/>
  <c r="M112" i="1" s="1"/>
  <c r="I112" i="1"/>
  <c r="H112" i="1"/>
  <c r="E112" i="1"/>
  <c r="M111" i="1"/>
  <c r="L111" i="1"/>
  <c r="I111" i="1"/>
  <c r="H111" i="1"/>
  <c r="E111" i="1"/>
  <c r="L110" i="1"/>
  <c r="I110" i="1"/>
  <c r="M110" i="1" s="1"/>
  <c r="H110" i="1"/>
  <c r="E110" i="1"/>
  <c r="L109" i="1"/>
  <c r="I109" i="1"/>
  <c r="M109" i="1" s="1"/>
  <c r="H109" i="1"/>
  <c r="E109" i="1"/>
  <c r="L108" i="1"/>
  <c r="I108" i="1"/>
  <c r="M108" i="1" s="1"/>
  <c r="H108" i="1"/>
  <c r="E108" i="1"/>
  <c r="M107" i="1"/>
  <c r="L107" i="1"/>
  <c r="I107" i="1"/>
  <c r="H107" i="1"/>
  <c r="E107" i="1"/>
  <c r="L106" i="1"/>
  <c r="I106" i="1"/>
  <c r="M106" i="1" s="1"/>
  <c r="H106" i="1"/>
  <c r="E106" i="1"/>
  <c r="L105" i="1"/>
  <c r="I105" i="1"/>
  <c r="M105" i="1" s="1"/>
  <c r="H105" i="1"/>
  <c r="E105" i="1"/>
  <c r="L104" i="1"/>
  <c r="I104" i="1"/>
  <c r="M104" i="1" s="1"/>
  <c r="H104" i="1"/>
  <c r="E104" i="1"/>
  <c r="M103" i="1"/>
  <c r="L103" i="1"/>
  <c r="I103" i="1"/>
  <c r="H103" i="1"/>
  <c r="E103" i="1"/>
  <c r="L102" i="1"/>
  <c r="I102" i="1"/>
  <c r="M102" i="1" s="1"/>
  <c r="H102" i="1"/>
  <c r="E102" i="1"/>
  <c r="L101" i="1"/>
  <c r="I101" i="1"/>
  <c r="M101" i="1" s="1"/>
  <c r="H101" i="1"/>
  <c r="E101" i="1"/>
  <c r="L100" i="1"/>
  <c r="I100" i="1"/>
  <c r="M100" i="1" s="1"/>
  <c r="H100" i="1"/>
  <c r="E100" i="1"/>
  <c r="M99" i="1"/>
  <c r="L99" i="1"/>
  <c r="I99" i="1"/>
  <c r="H99" i="1"/>
  <c r="E99" i="1"/>
  <c r="L98" i="1"/>
  <c r="I98" i="1"/>
  <c r="M98" i="1" s="1"/>
  <c r="H98" i="1"/>
  <c r="E98" i="1"/>
  <c r="L97" i="1"/>
  <c r="I97" i="1"/>
  <c r="M97" i="1" s="1"/>
  <c r="H97" i="1"/>
  <c r="E97" i="1"/>
  <c r="L96" i="1"/>
  <c r="I96" i="1"/>
  <c r="M96" i="1" s="1"/>
  <c r="H96" i="1"/>
  <c r="E96" i="1"/>
  <c r="M95" i="1"/>
  <c r="L95" i="1"/>
  <c r="I95" i="1"/>
  <c r="H95" i="1"/>
  <c r="E95" i="1"/>
  <c r="L94" i="1"/>
  <c r="I94" i="1"/>
  <c r="M94" i="1" s="1"/>
  <c r="H94" i="1"/>
  <c r="E94" i="1"/>
  <c r="L93" i="1"/>
  <c r="I93" i="1"/>
  <c r="M93" i="1" s="1"/>
  <c r="H93" i="1"/>
  <c r="E93" i="1"/>
  <c r="L92" i="1"/>
  <c r="I92" i="1"/>
  <c r="M92" i="1" s="1"/>
  <c r="H92" i="1"/>
  <c r="E92" i="1"/>
  <c r="M91" i="1"/>
  <c r="L91" i="1"/>
  <c r="I91" i="1"/>
  <c r="H91" i="1"/>
  <c r="E91" i="1"/>
  <c r="L90" i="1"/>
  <c r="I90" i="1"/>
  <c r="M90" i="1" s="1"/>
  <c r="H90" i="1"/>
  <c r="E90" i="1"/>
  <c r="L89" i="1"/>
  <c r="I89" i="1"/>
  <c r="M89" i="1" s="1"/>
  <c r="H89" i="1"/>
  <c r="E89" i="1"/>
  <c r="L88" i="1"/>
  <c r="I88" i="1"/>
  <c r="M88" i="1" s="1"/>
  <c r="H88" i="1"/>
  <c r="E88" i="1"/>
  <c r="M87" i="1"/>
  <c r="L87" i="1"/>
  <c r="I87" i="1"/>
  <c r="H87" i="1"/>
  <c r="E87" i="1"/>
  <c r="L86" i="1"/>
  <c r="M86" i="1" s="1"/>
  <c r="I86" i="1"/>
  <c r="H86" i="1"/>
  <c r="E86" i="1"/>
  <c r="L85" i="1"/>
  <c r="I85" i="1"/>
  <c r="M85" i="1" s="1"/>
  <c r="H85" i="1"/>
  <c r="E85" i="1"/>
  <c r="L84" i="1"/>
  <c r="I84" i="1"/>
  <c r="M84" i="1" s="1"/>
  <c r="H84" i="1"/>
  <c r="E84" i="1"/>
  <c r="M83" i="1"/>
  <c r="L83" i="1"/>
  <c r="I83" i="1"/>
  <c r="H83" i="1"/>
  <c r="E83" i="1"/>
  <c r="L82" i="1"/>
  <c r="I82" i="1"/>
  <c r="M82" i="1" s="1"/>
  <c r="H82" i="1"/>
  <c r="E82" i="1"/>
  <c r="L81" i="1"/>
  <c r="I81" i="1"/>
  <c r="M81" i="1" s="1"/>
  <c r="H81" i="1"/>
  <c r="E81" i="1"/>
  <c r="L80" i="1"/>
  <c r="I80" i="1"/>
  <c r="M80" i="1" s="1"/>
  <c r="H80" i="1"/>
  <c r="E80" i="1"/>
  <c r="M79" i="1"/>
  <c r="L79" i="1"/>
  <c r="I79" i="1"/>
  <c r="H79" i="1"/>
  <c r="E79" i="1"/>
  <c r="L78" i="1"/>
  <c r="I78" i="1"/>
  <c r="M78" i="1" s="1"/>
  <c r="H78" i="1"/>
  <c r="E78" i="1"/>
  <c r="L77" i="1"/>
  <c r="I77" i="1"/>
  <c r="M77" i="1" s="1"/>
  <c r="H77" i="1"/>
  <c r="E77" i="1"/>
  <c r="L76" i="1"/>
  <c r="I76" i="1"/>
  <c r="M76" i="1" s="1"/>
  <c r="H76" i="1"/>
  <c r="E76" i="1"/>
  <c r="M75" i="1"/>
  <c r="L75" i="1"/>
  <c r="I75" i="1"/>
  <c r="H75" i="1"/>
  <c r="E75" i="1"/>
  <c r="L74" i="1"/>
  <c r="I74" i="1"/>
  <c r="M74" i="1" s="1"/>
  <c r="H74" i="1"/>
  <c r="E74" i="1"/>
  <c r="L73" i="1"/>
  <c r="I73" i="1"/>
  <c r="M73" i="1" s="1"/>
  <c r="H73" i="1"/>
  <c r="E73" i="1"/>
  <c r="L72" i="1"/>
  <c r="I72" i="1"/>
  <c r="M72" i="1" s="1"/>
  <c r="H72" i="1"/>
  <c r="E72" i="1"/>
  <c r="M71" i="1"/>
  <c r="L71" i="1"/>
  <c r="I71" i="1"/>
  <c r="H71" i="1"/>
  <c r="E71" i="1"/>
  <c r="L70" i="1"/>
  <c r="I70" i="1"/>
  <c r="M70" i="1" s="1"/>
  <c r="H70" i="1"/>
  <c r="E70" i="1"/>
  <c r="L69" i="1"/>
  <c r="I69" i="1"/>
  <c r="M69" i="1" s="1"/>
  <c r="H69" i="1"/>
  <c r="E69" i="1"/>
  <c r="L68" i="1"/>
  <c r="I68" i="1"/>
  <c r="M68" i="1" s="1"/>
  <c r="H68" i="1"/>
  <c r="E68" i="1"/>
  <c r="M67" i="1"/>
  <c r="L67" i="1"/>
  <c r="I67" i="1"/>
  <c r="H67" i="1"/>
  <c r="E67" i="1"/>
  <c r="L66" i="1"/>
  <c r="I66" i="1"/>
  <c r="M66" i="1" s="1"/>
  <c r="H66" i="1"/>
  <c r="E66" i="1"/>
  <c r="L65" i="1"/>
  <c r="I65" i="1"/>
  <c r="M65" i="1" s="1"/>
  <c r="H65" i="1"/>
  <c r="E65" i="1"/>
  <c r="L64" i="1"/>
  <c r="M64" i="1" s="1"/>
  <c r="I64" i="1"/>
  <c r="H64" i="1"/>
  <c r="E64" i="1"/>
  <c r="M63" i="1"/>
  <c r="L63" i="1"/>
  <c r="I63" i="1"/>
  <c r="H63" i="1"/>
  <c r="E63" i="1"/>
  <c r="L62" i="1"/>
  <c r="I62" i="1"/>
  <c r="M62" i="1" s="1"/>
  <c r="H62" i="1"/>
  <c r="E62" i="1"/>
  <c r="L61" i="1"/>
  <c r="I61" i="1"/>
  <c r="M61" i="1" s="1"/>
  <c r="H61" i="1"/>
  <c r="E61" i="1"/>
  <c r="L60" i="1"/>
  <c r="M60" i="1" s="1"/>
  <c r="I60" i="1"/>
  <c r="H60" i="1"/>
  <c r="E60" i="1"/>
  <c r="M59" i="1"/>
  <c r="L59" i="1"/>
  <c r="I59" i="1"/>
  <c r="H59" i="1"/>
  <c r="E59" i="1"/>
  <c r="L58" i="1"/>
  <c r="I58" i="1"/>
  <c r="M58" i="1" s="1"/>
  <c r="H58" i="1"/>
  <c r="E58" i="1"/>
  <c r="L57" i="1"/>
  <c r="I57" i="1"/>
  <c r="M57" i="1" s="1"/>
  <c r="H57" i="1"/>
  <c r="E57" i="1"/>
  <c r="M56" i="1"/>
  <c r="L56" i="1"/>
  <c r="I56" i="1"/>
  <c r="H56" i="1"/>
  <c r="E56" i="1"/>
  <c r="M55" i="1"/>
  <c r="L55" i="1"/>
  <c r="I55" i="1"/>
  <c r="H55" i="1"/>
  <c r="E55" i="1"/>
  <c r="L54" i="1"/>
  <c r="I54" i="1"/>
  <c r="M54" i="1" s="1"/>
  <c r="H54" i="1"/>
  <c r="E54" i="1"/>
  <c r="L53" i="1"/>
  <c r="I53" i="1"/>
  <c r="M53" i="1" s="1"/>
  <c r="H53" i="1"/>
  <c r="E53" i="1"/>
  <c r="M52" i="1"/>
  <c r="L52" i="1"/>
  <c r="I52" i="1"/>
  <c r="H52" i="1"/>
  <c r="E52" i="1"/>
  <c r="M51" i="1"/>
  <c r="L51" i="1"/>
  <c r="I51" i="1"/>
  <c r="H51" i="1"/>
  <c r="E51" i="1"/>
  <c r="L50" i="1"/>
  <c r="I50" i="1"/>
  <c r="M50" i="1" s="1"/>
  <c r="H50" i="1"/>
  <c r="E50" i="1"/>
  <c r="L49" i="1"/>
  <c r="I49" i="1"/>
  <c r="M49" i="1" s="1"/>
  <c r="H49" i="1"/>
  <c r="E49" i="1"/>
  <c r="L48" i="1"/>
  <c r="M48" i="1" s="1"/>
  <c r="I48" i="1"/>
  <c r="H48" i="1"/>
  <c r="E48" i="1"/>
  <c r="M47" i="1"/>
  <c r="L47" i="1"/>
  <c r="I47" i="1"/>
  <c r="H47" i="1"/>
  <c r="E47" i="1"/>
  <c r="L46" i="1"/>
  <c r="I46" i="1"/>
  <c r="M46" i="1" s="1"/>
  <c r="H46" i="1"/>
  <c r="E46" i="1"/>
  <c r="L45" i="1"/>
  <c r="I45" i="1"/>
  <c r="M45" i="1" s="1"/>
  <c r="H45" i="1"/>
  <c r="E45" i="1"/>
  <c r="L44" i="1"/>
  <c r="I44" i="1"/>
  <c r="M44" i="1" s="1"/>
  <c r="H44" i="1"/>
  <c r="E44" i="1"/>
  <c r="M43" i="1"/>
  <c r="L43" i="1"/>
  <c r="I43" i="1"/>
  <c r="H43" i="1"/>
  <c r="E43" i="1"/>
  <c r="L42" i="1"/>
  <c r="I42" i="1"/>
  <c r="M42" i="1" s="1"/>
  <c r="H42" i="1"/>
  <c r="E42" i="1"/>
  <c r="L41" i="1"/>
  <c r="I41" i="1"/>
  <c r="M41" i="1" s="1"/>
  <c r="H41" i="1"/>
  <c r="E41" i="1"/>
  <c r="L40" i="1"/>
  <c r="I40" i="1"/>
  <c r="M40" i="1" s="1"/>
  <c r="H40" i="1"/>
  <c r="E40" i="1"/>
  <c r="M39" i="1"/>
  <c r="L39" i="1"/>
  <c r="I39" i="1"/>
  <c r="H39" i="1"/>
  <c r="E39" i="1"/>
  <c r="L38" i="1"/>
  <c r="I38" i="1"/>
  <c r="M38" i="1" s="1"/>
  <c r="H38" i="1"/>
  <c r="E38" i="1"/>
  <c r="L37" i="1"/>
  <c r="I37" i="1"/>
  <c r="M37" i="1" s="1"/>
  <c r="H37" i="1"/>
  <c r="E37" i="1"/>
  <c r="L36" i="1"/>
  <c r="M36" i="1" s="1"/>
  <c r="I36" i="1"/>
  <c r="H36" i="1"/>
  <c r="E36" i="1"/>
  <c r="M35" i="1"/>
  <c r="L35" i="1"/>
  <c r="I35" i="1"/>
  <c r="H35" i="1"/>
  <c r="E35" i="1"/>
  <c r="L34" i="1"/>
  <c r="I34" i="1"/>
  <c r="M34" i="1" s="1"/>
  <c r="H34" i="1"/>
  <c r="E34" i="1"/>
  <c r="L33" i="1"/>
  <c r="I33" i="1"/>
  <c r="M33" i="1" s="1"/>
  <c r="H33" i="1"/>
  <c r="E33" i="1"/>
  <c r="L32" i="1"/>
  <c r="I32" i="1"/>
  <c r="M32" i="1" s="1"/>
  <c r="H32" i="1"/>
  <c r="E32" i="1"/>
  <c r="M31" i="1"/>
  <c r="L31" i="1"/>
  <c r="I31" i="1"/>
  <c r="H31" i="1"/>
  <c r="E31" i="1"/>
  <c r="L30" i="1"/>
  <c r="I30" i="1"/>
  <c r="M30" i="1" s="1"/>
  <c r="H30" i="1"/>
  <c r="E30" i="1"/>
  <c r="L29" i="1"/>
  <c r="I29" i="1"/>
  <c r="M29" i="1" s="1"/>
  <c r="H29" i="1"/>
  <c r="E29" i="1"/>
  <c r="L28" i="1"/>
  <c r="I28" i="1"/>
  <c r="M28" i="1" s="1"/>
  <c r="H28" i="1"/>
  <c r="E28" i="1"/>
  <c r="M27" i="1"/>
  <c r="L27" i="1"/>
  <c r="I27" i="1"/>
  <c r="H27" i="1"/>
  <c r="E27" i="1"/>
  <c r="L26" i="1"/>
  <c r="I26" i="1"/>
  <c r="M26" i="1" s="1"/>
  <c r="H26" i="1"/>
  <c r="E26" i="1"/>
  <c r="L25" i="1"/>
  <c r="I25" i="1"/>
  <c r="M25" i="1" s="1"/>
  <c r="H25" i="1"/>
  <c r="E25" i="1"/>
  <c r="L24" i="1"/>
  <c r="I24" i="1"/>
  <c r="M24" i="1" s="1"/>
  <c r="H24" i="1"/>
  <c r="E24" i="1"/>
  <c r="M23" i="1"/>
  <c r="L23" i="1"/>
  <c r="I23" i="1"/>
  <c r="H23" i="1"/>
  <c r="E23" i="1"/>
  <c r="L22" i="1"/>
  <c r="I22" i="1"/>
  <c r="M22" i="1" s="1"/>
  <c r="H22" i="1"/>
  <c r="E22" i="1"/>
  <c r="L21" i="1"/>
  <c r="I21" i="1"/>
  <c r="M21" i="1" s="1"/>
  <c r="H21" i="1"/>
  <c r="E21" i="1"/>
  <c r="L20" i="1"/>
  <c r="I20" i="1"/>
  <c r="M20" i="1" s="1"/>
  <c r="H20" i="1"/>
  <c r="E20" i="1"/>
  <c r="M19" i="1"/>
  <c r="L19" i="1"/>
  <c r="I19" i="1"/>
  <c r="H19" i="1"/>
  <c r="E19" i="1"/>
  <c r="L18" i="1"/>
  <c r="I18" i="1"/>
  <c r="M18" i="1" s="1"/>
  <c r="H18" i="1"/>
  <c r="E18" i="1"/>
  <c r="L17" i="1"/>
  <c r="I17" i="1"/>
  <c r="M17" i="1" s="1"/>
  <c r="H17" i="1"/>
  <c r="E17" i="1"/>
  <c r="L16" i="1"/>
  <c r="I16" i="1"/>
  <c r="M16" i="1" s="1"/>
  <c r="H16" i="1"/>
  <c r="E16" i="1"/>
</calcChain>
</file>

<file path=xl/sharedStrings.xml><?xml version="1.0" encoding="utf-8"?>
<sst xmlns="http://schemas.openxmlformats.org/spreadsheetml/2006/main" count="380" uniqueCount="377">
  <si>
    <t>СПРАВКА ОБ ИСПОЛНЕНИИ КОНСОЛИДИРОВАННОГО БЮДЖЕТА КИРЕНСКОГО МУНИЦИПАЛЬНОГО РАЙОНА</t>
  </si>
  <si>
    <t>Период:  август 2020 год</t>
  </si>
  <si>
    <t>1-Наименование показателя</t>
  </si>
  <si>
    <t xml:space="preserve"> 3-Код дохода по КД </t>
  </si>
  <si>
    <t xml:space="preserve">Утвержд. - конс. бюджет </t>
  </si>
  <si>
    <t xml:space="preserve">Исполнено - конс. бюджет </t>
  </si>
  <si>
    <t>Процент исп-я к плану года</t>
  </si>
  <si>
    <t>Утвержд. - бюджеты муниципальных районов</t>
  </si>
  <si>
    <t>Исполнено - бюджеты муниципальных районов</t>
  </si>
  <si>
    <t>Утвержд. - бюджеты поселений</t>
  </si>
  <si>
    <t>Утвержд. - бюджеты городских поселений</t>
  </si>
  <si>
    <t>Утвержд. - бюджеты сельских поселений</t>
  </si>
  <si>
    <t>Исполнено - бюджеты поселений</t>
  </si>
  <si>
    <t>Исполнено - бюджеты городских поселений</t>
  </si>
  <si>
    <t>Исполнено - бюджеты сельских поселений</t>
  </si>
  <si>
    <t>Раздел 1. Доходы</t>
  </si>
  <si>
    <t>Доходы бюджета - Всего</t>
  </si>
  <si>
    <t>00085000000000000000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</si>
  <si>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</si>
  <si>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</si>
  <si>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</si>
  <si>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</si>
  <si>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</si>
  <si>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</si>
  <si>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</si>
  <si>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</si>
  <si>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</si>
  <si>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</si>
  <si>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</si>
  <si>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</si>
  <si>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</si>
  <si>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</si>
  <si>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</si>
  <si>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</si>
  <si>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</si>
  <si>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</si>
  <si>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</si>
  <si>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</si>
  <si>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НАЛОГИ НА СОВОКУПНЫЙ ДОХОД</t>
  </si>
  <si>
    <t>00010500000000000000</t>
  </si>
  <si>
    <t>Налог, взимаемый в связи с применением упрощенной системы налогообложения</t>
  </si>
  <si>
    <t>00010501000000000110</t>
  </si>
  <si>
    <t>Налог, взимаемый с налогоплательщиков, выбравших в качестве объекта налогообложения доходы</t>
  </si>
  <si>
    <t>00010501010010000110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</si>
  <si>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</si>
  <si>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00010501020010000110</t>
  </si>
  <si>
    <t>Единый налог на вмененный доход для отдельных видов деятельности</t>
  </si>
  <si>
    <t>00010502000020000110</t>
  </si>
  <si>
    <t>Единый сельскохозяйственный налог</t>
  </si>
  <si>
    <t>00010503000010000110</t>
  </si>
  <si>
    <t>Налог, взимаемый в связи с применением патентной системы налогообложения</t>
  </si>
  <si>
    <t>00010504000020000110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</si>
  <si>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</si>
  <si>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</si>
  <si>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</si>
  <si>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</si>
  <si>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Земельный налог</t>
  </si>
  <si>
    <t>00010606000000000110</t>
  </si>
  <si>
    <t>Земельный налог с организаций</t>
  </si>
  <si>
    <t>00010606030000000110</t>
  </si>
  <si>
    <t>Земельный налог с физических лиц</t>
  </si>
  <si>
    <t>00010606040000000110</t>
  </si>
  <si>
    <t>ГОСУДАРСТВЕННАЯ ПОШЛИНА</t>
  </si>
  <si>
    <t>00010800000000000000</t>
  </si>
  <si>
    <t>Государственная пошлина по делам, рассматриваемым в судах общей юрисдикции, мировыми судьями</t>
  </si>
  <si>
    <t>00010803000010000110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</si>
  <si>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</si>
  <si>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00010804000010000110</t>
  </si>
  <si>
    <t>Государственная пошлина за государственную регистрацию, а также за совершение прочих юридически значимых действий</t>
  </si>
  <si>
    <t>00010807000010000110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</si>
  <si>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</si>
  <si>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00010807080010000110</t>
  </si>
  <si>
    <t>ЗАДОЛЖЕННОСТЬ И ПЕРЕРАСЧЕТЫ ПО ОТМЕНЕННЫМ НАЛОГАМ, СБОРАМ И ИНЫМ ОБЯЗАТЕЛЬНЫМ ПЛАТЕЖАМ</t>
  </si>
  <si>
    <t>00010900000000000000</t>
  </si>
  <si>
    <t>Прочие налоги и сборы (по отмененным налогам и сборам субъектов Российской Федерации)</t>
  </si>
  <si>
    <t>00010906000020000110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</si>
  <si>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</si>
  <si>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</si>
  <si>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</si>
  <si>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</si>
  <si>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</si>
  <si>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</si>
  <si>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</si>
  <si>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00011105020000000120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</si>
  <si>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</si>
  <si>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00011105070000000120</t>
  </si>
  <si>
    <t>Платежи от государственных и муниципальных унитарных предприятий</t>
  </si>
  <si>
    <t>00011107000000000120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</si>
  <si>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</si>
  <si>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00011107010000000120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</si>
  <si>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</si>
  <si>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</si>
  <si>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</si>
  <si>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00011109040000000120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</si>
  <si>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</si>
  <si>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</si>
  <si>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</si>
  <si>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</si>
  <si>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Плата за размещение отходов производства и потребления</t>
  </si>
  <si>
    <t>00011201040010000120</t>
  </si>
  <si>
    <t>ДОХОДЫ ОТ ОКАЗАНИЯ ПЛАТНЫХ УСЛУГ И КОМПЕНСАЦИИ ЗАТРАТ ГОСУДАРСТВА</t>
  </si>
  <si>
    <t>00011300000000000000</t>
  </si>
  <si>
    <t>Доходы от оказания платных услуг (работ)</t>
  </si>
  <si>
    <t>00011301000000000130</t>
  </si>
  <si>
    <t>Прочие доходы от оказания платных услуг (работ)</t>
  </si>
  <si>
    <t>00011301990000000130</t>
  </si>
  <si>
    <t>Доходы от компенсации затрат государства</t>
  </si>
  <si>
    <t>00011302000000000130</t>
  </si>
  <si>
    <t>Доходы, поступающие в порядке возмещения расходов, понесенных в связи с эксплуатацией имущества</t>
  </si>
  <si>
    <t>00011302060000000130</t>
  </si>
  <si>
    <t>Прочие доходы от компенсации затрат государства</t>
  </si>
  <si>
    <t>00011302990000000130</t>
  </si>
  <si>
    <t>ДОХОДЫ ОТ ПРОДАЖИ МАТЕРИАЛЬНЫХ И НЕМАТЕРИАЛЬНЫХ АКТИВОВ</t>
  </si>
  <si>
    <t>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</si>
  <si>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</si>
  <si>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</si>
  <si>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</si>
  <si>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00011402050050000410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</si>
  <si>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</si>
  <si>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00011402050100000410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</si>
  <si>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</si>
  <si>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</si>
  <si>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Доходы от продажи земельных участков, государственная собственность на которые не разграничена</t>
  </si>
  <si>
    <t>00011406010000000430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</si>
  <si>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</si>
  <si>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00011406020000000430</t>
  </si>
  <si>
    <t>ШТРАФЫ, САНКЦИИ, ВОЗМЕЩЕНИЕ УЩЕРБА</t>
  </si>
  <si>
    <t>00011600000000000000</t>
  </si>
  <si>
    <t>Административные штрафы, установленные Кодексом Российской Федерации об административных правонарушениях</t>
  </si>
  <si>
    <t>00011601000010000140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</si>
  <si>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</si>
  <si>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00011601050010000140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</si>
  <si>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</si>
  <si>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00011601060010000140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</si>
  <si>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</si>
  <si>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00011601070010000140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</si>
  <si>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</si>
  <si>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00011601080010000140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</si>
  <si>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</si>
  <si>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00011601090010000140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</si>
  <si>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</si>
  <si>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00011601130010000140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</si>
  <si>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</si>
  <si>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00011601140010000140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</si>
  <si>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</si>
  <si>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00011601150010000140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</si>
  <si>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</si>
  <si>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00011601170010000140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</si>
  <si>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</si>
  <si>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00011601190010000140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</si>
  <si>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</si>
  <si>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00011601200010000140</t>
  </si>
  <si>
    <t>Административные штрафы, установленные законами субъектов Российской Федерации об административных правонарушениях</t>
  </si>
  <si>
    <t>00011602000020000140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</si>
  <si>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</si>
  <si>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</si>
  <si>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</si>
  <si>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00011607010000000140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</si>
  <si>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</si>
  <si>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00011607090000000140</t>
  </si>
  <si>
    <t>Платежи в целях возмещения причиненного ущерба (убытков)</t>
  </si>
  <si>
    <t>00011610000000000140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</si>
  <si>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сельского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</si>
  <si>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00011610030100000140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</si>
  <si>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</si>
  <si>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00011610120000000140</t>
  </si>
  <si>
    <t>Платежи, уплачиваемые в целях возмещения вреда</t>
  </si>
  <si>
    <t>00011611000010000140</t>
  </si>
  <si>
    <t>Платежи, уплачиваемые в целях возмещения вреда, причиняемого автомобильным дорогам</t>
  </si>
  <si>
    <t>00011611060010000140</t>
  </si>
  <si>
    <t>ПРОЧИЕ НЕНАЛОГОВЫЕ ДОХОДЫ</t>
  </si>
  <si>
    <t>00011700000000000000</t>
  </si>
  <si>
    <t>Невыясненные поступления</t>
  </si>
  <si>
    <t>00011701000000000180</t>
  </si>
  <si>
    <t>Прочие неналоговые доходы</t>
  </si>
  <si>
    <t>00011705000000000180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</si>
  <si>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</si>
  <si>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</si>
  <si>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</si>
  <si>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</si>
  <si>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</si>
  <si>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00020210000000000150</t>
  </si>
  <si>
    <t>Дотации на выравнивание бюджетной обеспеченности</t>
  </si>
  <si>
    <t>00020215001000000150</t>
  </si>
  <si>
    <t>Дотации бюджетам на поддержку мер по обеспечению сбалансированности бюджетов</t>
  </si>
  <si>
    <t>00020215002000000150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</si>
  <si>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</si>
  <si>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00020216001000000150</t>
  </si>
  <si>
    <t>Субсидии бюджетам бюджетной системы Российской Федерации (межбюджетные субсидии)</t>
  </si>
  <si>
    <t>00020220000000000150</t>
  </si>
  <si>
    <t>Субсидии бюджетам на софинансирование капитальных вложений в объекты муниципальной собственности</t>
  </si>
  <si>
    <t>00020220077000000150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</si>
  <si>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</si>
  <si>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00020220299000000150</t>
  </si>
  <si>
    <t>Субсидии бюджетам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</si>
  <si>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00020225097000000150</t>
  </si>
  <si>
    <t>Субсидии бюджетам на благоустройство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</t>
  </si>
  <si>
    <t>00020225255000000150</t>
  </si>
  <si>
    <t>Субсидии бюджетам на реализацию мероприятий по обеспечению жильем молодых семей</t>
  </si>
  <si>
    <t>00020225497000000150</t>
  </si>
  <si>
    <t>Субсидии бюджетам на поддержку отрасли культуры</t>
  </si>
  <si>
    <t>00020225519000000150</t>
  </si>
  <si>
    <t>Субсидии бюджетам на реализацию программ формирования современной городской среды</t>
  </si>
  <si>
    <t>00020225555000000150</t>
  </si>
  <si>
    <t>Субсидии бюджетам на обеспечение комплексного развития сельских территорий</t>
  </si>
  <si>
    <t>00020225576000000150</t>
  </si>
  <si>
    <t>Прочие субсидии</t>
  </si>
  <si>
    <t>00020229999000000150</t>
  </si>
  <si>
    <t>Субвенции бюджетам бюджетной системы Российской Федерации</t>
  </si>
  <si>
    <t>00020230000000000150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</si>
  <si>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</si>
  <si>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00020230022000000150</t>
  </si>
  <si>
    <t>Субвенции местным бюджетам на выполнение передаваемых полномочий субъектов Российской Федерации</t>
  </si>
  <si>
    <t>00020230024000000150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</si>
  <si>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</si>
  <si>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00020235118000000150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</si>
  <si>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</si>
  <si>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00020235120000000150</t>
  </si>
  <si>
    <t>Субвенции бюджетам на проведение Всероссийской переписи населения 2020 года</t>
  </si>
  <si>
    <t>00020235469000000150</t>
  </si>
  <si>
    <t>Прочие субвенции</t>
  </si>
  <si>
    <t>00020239999000000150</t>
  </si>
  <si>
    <t>Иные межбюджетные трансферты</t>
  </si>
  <si>
    <t>00020240000000000150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</si>
  <si>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</si>
  <si>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00020240014000000150</t>
  </si>
  <si>
    <t>Прочие межбюджетные трансферты, передаваемые бюджетам</t>
  </si>
  <si>
    <t>00020249999000000150</t>
  </si>
  <si>
    <t>БЕЗВОЗМЕЗДНЫЕ ПОСТУПЛЕНИЯ ОТ ГОСУДАРСТВЕННЫХ (МУНИЦИПАЛЬНЫХ) ОРГАНИЗАЦИЙ</t>
  </si>
  <si>
    <t>00020300000000000000</t>
  </si>
  <si>
    <t>Безвозмездные поступления от государственных (муниципальных) организаций в бюджеты городских поселений</t>
  </si>
  <si>
    <t>00020305000130000150</t>
  </si>
  <si>
    <t>ПРОЧИЕ БЕЗВОЗМЕЗДНЫЕ ПОСТУПЛЕНИЯ</t>
  </si>
  <si>
    <t>00020700000000000000</t>
  </si>
  <si>
    <t>Прочие безвозмездные поступления в бюджеты муниципальных районов</t>
  </si>
  <si>
    <t>00020705000050000150</t>
  </si>
  <si>
    <t>Прочие безвозмездные поступления в бюджеты городских поселений</t>
  </si>
  <si>
    <t>00020705000130000150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</si>
  <si>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</si>
  <si>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</si>
  <si>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</si>
  <si>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00021900000050000150</t>
  </si>
  <si>
    <t>Раздел 2. Расходы</t>
  </si>
  <si>
    <t>Расходы - всего</t>
  </si>
  <si>
    <t>9600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</si>
  <si>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</si>
  <si>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</si>
  <si>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</si>
  <si>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</si>
  <si>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</si>
  <si>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</si>
  <si>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</si>
  <si>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</si>
  <si>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Судебная система</t>
  </si>
  <si>
    <t>0105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</si>
  <si>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</si>
  <si>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</si>
  <si>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Обеспечение проведения выборов и референдумов</t>
  </si>
  <si>
    <t>0107</t>
  </si>
  <si>
    <t>Резервные фонды</t>
  </si>
  <si>
    <t>0111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</si>
  <si>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</si>
  <si>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</si>
  <si>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</si>
  <si>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</si>
  <si>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</si>
  <si>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</si>
  <si>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</si>
  <si>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</si>
  <si>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</si>
  <si>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</si>
  <si>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Обеспечение пожарной безопасности</t>
  </si>
  <si>
    <t>0310</t>
  </si>
  <si>
    <t>Другие вопросы в области национальной безопасности и правоохранительной деятельности</t>
  </si>
  <si>
    <t>0314</t>
  </si>
  <si>
    <t>НАЦИОНАЛЬНАЯ ЭКОНОМИКА</t>
  </si>
  <si>
    <t>0400</t>
  </si>
  <si>
    <t>Общеэкономические вопросы</t>
  </si>
  <si>
    <t>0401</t>
  </si>
  <si>
    <t>Сельское хозяйство и рыболовство</t>
  </si>
  <si>
    <t>0405</t>
  </si>
  <si>
    <t>Транспорт</t>
  </si>
  <si>
    <t>0408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</si>
  <si>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</si>
  <si>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</si>
  <si>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</si>
  <si>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</si>
  <si>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</si>
  <si>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</si>
  <si>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</si>
  <si>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</si>
  <si>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</si>
  <si>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</si>
  <si>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</si>
  <si>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</si>
  <si>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ОХРАНА ОКРУЖАЮЩЕЙ СРЕДЫ</t>
  </si>
  <si>
    <t>0600</t>
  </si>
  <si>
    <t>Сбор, удаление отходов и очистка сточных вод</t>
  </si>
  <si>
    <t>0602</t>
  </si>
  <si>
    <t>Другие вопросы в области охраны окружающей среды</t>
  </si>
  <si>
    <t>0605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</si>
  <si>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</si>
  <si>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</si>
  <si>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</si>
  <si>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</si>
  <si>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</si>
  <si>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</si>
  <si>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Дополнительное образование детей</t>
  </si>
  <si>
    <t>0703</t>
  </si>
  <si>
    <t>Молодежная политика</t>
  </si>
  <si>
    <t>0707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</si>
  <si>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</si>
  <si>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</si>
  <si>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</si>
  <si>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</si>
  <si>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</si>
  <si>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</si>
  <si>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</si>
  <si>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</si>
  <si>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ЗДРАВООХРАНЕНИЕ</t>
  </si>
  <si>
    <t>0900</t>
  </si>
  <si>
    <t>Другие вопросы в области здравоохранения</t>
  </si>
  <si>
    <t>0909</t>
  </si>
  <si>
    <t>СОЦИАЛЬНАЯ ПОЛИТИКА</t>
  </si>
  <si>
    <t>1000</t>
  </si>
  <si>
    <t>Пенсионное обеспечение</t>
  </si>
  <si>
    <t>1001</t>
  </si>
  <si>
    <t>Социальное обеспечение населения</t>
  </si>
  <si>
    <t>1003</t>
  </si>
  <si>
    <t>Другие вопросы в области социальной политики</t>
  </si>
  <si>
    <t>1006</t>
  </si>
  <si>
    <t>ФИЗИЧЕСКАЯ КУЛЬТУРА И СПОРТ</t>
  </si>
  <si>
    <t>1100</t>
  </si>
  <si>
    <t>Физическая культура</t>
  </si>
  <si>
    <t>1101</t>
  </si>
  <si>
    <t>ОБСЛУЖИВАНИЕ ГОСУДАРСТВЕННОГО (МУНИЦИПАЛЬНОГО) ДОЛГА</t>
  </si>
  <si>
    <t>1300</t>
  </si>
  <si>
    <t>Обслуживание государственного (муниципального) внутреннего долга</t>
  </si>
  <si>
    <t>1301</t>
  </si>
  <si>
    <t>МЕЖБЮДЖЕТНЫЕ ТРАНСФЕРТЫ ОБЩЕГО ХАРАКТЕРА БЮДЖЕТАМ БЮДЖЕТНОЙ СИСТЕМЫ РОССИЙСКОЙ ФЕДЕРАЦИИ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</si>
  <si>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</si>
  <si>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</si>
  <si>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</si>
  <si>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Прочие межбюджетные трансферты общего характера</t>
  </si>
  <si>
    <t>1403</t>
  </si>
  <si>
    <t>Результат исполнения бюджета (дефицит / профицит)</t>
  </si>
  <si>
    <t>7900</t>
  </si>
  <si>
    <t>Раздел 3. Источники</t>
  </si>
  <si>
    <t>ИТОГО</t>
  </si>
  <si>
    <t>00090000000000000000</t>
  </si>
  <si>
    <t>ИСТОЧНИКИ ВНУТРЕННЕГО ФИНАНСИРОВАНИЯ ДЕФИЦИТОВ БЮДЖЕТОВ</t>
  </si>
  <si>
    <t>00001000000000000000</t>
  </si>
  <si>
    <t>Кредиты кредитных организаций в валюте Российской Федерации</t>
  </si>
  <si>
    <t>00001020000000000000</t>
  </si>
  <si>
    <t>Получение кредитов от кредитных организаций в валюте Российской Федерации</t>
  </si>
  <si>
    <t>00001020000000000700</t>
  </si>
  <si>
    <t>Погашение кредитов, предоставленных кредитными организациями в валюте Российской Федерации</t>
  </si>
  <si>
    <t>00001020000000000800</t>
  </si>
  <si>
    <t>Бюджетные кредиты из других бюджетов бюджетной системы Российской Федерации</t>
  </si>
  <si>
    <t>00001030000000000000</t>
  </si>
  <si>
    <t>Бюджетные кредиты из других бюджетов бюджетной системы Российской Федерации в валюте Российской Федерации</t>
  </si>
  <si>
    <t>00001030100000000000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</si>
  <si>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</si>
  <si>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00001030100000000800</t>
  </si>
  <si>
    <t>Изменение остатков средств</t>
  </si>
  <si>
    <t>Увеличение остатков средств бюджетов</t>
  </si>
  <si>
    <t>00001050000000000500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</si>
  <si>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</si>
  <si>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</si>
  <si>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</si>
  <si>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</si>
  <si>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Уменьшение остатков средств бюджетов</t>
  </si>
  <si>
    <t>00001050000000000600</t>
  </si>
  <si>
    <t>Уменьшение прочих остатков средств бюджетов</t>
  </si>
  <si>
    <t>00001050200000000600</t>
  </si>
  <si>
    <t>Уменьшение прочих остатков денежных средств бюджетов</t>
  </si>
  <si>
    <t>00001050201000000610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</si>
</sst>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_);_(* \(#,##0\);_(* &quot;-&quot;??_);_(@_)"/>
    <numFmt numFmtId="165" formatCode="0.0%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rgb="FF000000"/>
      </right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</cellStyleXfs>
  <cellXfs count="22">
    <xf numFmtId="0" fontId="0" fillId="0" borderId="0" xfId="0"/>
    <xf numFmtId="0" fontId="2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 wrapText="1"/>
    </xf>
    <xf numFmtId="0" fontId="0" fillId="0" borderId="0" xfId="0" applyFill="1"/>
    <xf numFmtId="0" fontId="2" fillId="0" borderId="0" xfId="0" applyFont="1" applyFill="1"/>
    <xf numFmtId="0" fontId="0" fillId="0" borderId="0" xfId="0" applyFill="1"/>
    <xf numFmtId="49" fontId="3" fillId="0" borderId="1" xfId="0" applyNumberFormat="1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0" fillId="0" borderId="0" xfId="0" applyFill="1" applyAlignment="1"/>
    <xf numFmtId="49" fontId="3" fillId="0" borderId="4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0" fillId="0" borderId="7" xfId="0" applyNumberFormat="1" applyFont="1" applyFill="1" applyBorder="1" applyAlignment="1">
      <alignment horizontal="left" wrapText="1"/>
    </xf>
    <xf numFmtId="4" fontId="4" fillId="0" borderId="7" xfId="0" applyNumberFormat="1" applyFont="1" applyFill="1" applyBorder="1" applyAlignment="1">
      <alignment horizontal="right"/>
    </xf>
    <xf numFmtId="165" fontId="4" fillId="0" borderId="8" xfId="1" applyNumberFormat="1" applyFont="1" applyFill="1" applyBorder="1" applyAlignment="1">
      <alignment horizontal="right"/>
    </xf>
    <xf numFmtId="4" fontId="4" fillId="0" borderId="8" xfId="0" applyNumberFormat="1" applyFont="1" applyFill="1" applyBorder="1" applyAlignment="1">
      <alignment horizontal="right"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/>
  </cellXfs>
  <cellStyles count="4">
    <cellStyle name="Обычный" xfId="0" builtinId="0"/>
    <cellStyle name="Обычный 2" xfId="2"/>
    <cellStyle name="Обычный 3" xfId="3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97"/>
  <sheetViews>
    <sheetView tabSelected="1" workbookViewId="0">
      <selection activeCell="A2" sqref="A1:IV16"/>
    </sheetView>
  </sheetViews>
  <sheetFormatPr defaultRowHeight="15" x14ac:dyDescent="0.25"/>
  <cols>
    <col min="1" max="1" width="54" style="3" customWidth="1"/>
    <col min="2" max="2" width="26" style="3" customWidth="1"/>
    <col min="3" max="15" width="16.42578125" style="3" customWidth="1"/>
    <col min="16" max="16384" width="9.140625" style="3"/>
  </cols>
  <sheetData>
    <row r="1" spans="1:28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9" spans="1:28" x14ac:dyDescent="0.25">
      <c r="A9" s="4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</row>
    <row r="10" spans="1:28" x14ac:dyDescent="0.25">
      <c r="A10" s="4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</row>
    <row r="11" spans="1:28" x14ac:dyDescent="0.25">
      <c r="A11" s="4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</row>
    <row r="12" spans="1:28" x14ac:dyDescent="0.25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</row>
    <row r="13" spans="1:28" x14ac:dyDescent="0.25">
      <c r="A13" s="4" t="s">
        <v>1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</row>
    <row r="14" spans="1:28" s="10" customFormat="1" ht="60" x14ac:dyDescent="0.25">
      <c r="A14" s="6" t="s">
        <v>2</v>
      </c>
      <c r="B14" s="7" t="s">
        <v>3</v>
      </c>
      <c r="C14" s="8" t="s">
        <v>4</v>
      </c>
      <c r="D14" s="8" t="s">
        <v>5</v>
      </c>
      <c r="E14" s="8" t="s">
        <v>6</v>
      </c>
      <c r="F14" s="8" t="s">
        <v>7</v>
      </c>
      <c r="G14" s="8" t="s">
        <v>8</v>
      </c>
      <c r="H14" s="8" t="s">
        <v>6</v>
      </c>
      <c r="I14" s="9" t="s">
        <v>9</v>
      </c>
      <c r="J14" s="8" t="s">
        <v>10</v>
      </c>
      <c r="K14" s="8" t="s">
        <v>11</v>
      </c>
      <c r="L14" s="9" t="s">
        <v>12</v>
      </c>
      <c r="M14" s="9" t="s">
        <v>6</v>
      </c>
      <c r="N14" s="8" t="s">
        <v>13</v>
      </c>
      <c r="O14" s="8" t="s">
        <v>14</v>
      </c>
    </row>
    <row r="15" spans="1:28" s="10" customFormat="1" x14ac:dyDescent="0.25">
      <c r="A15" s="11" t="s">
        <v>15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3"/>
    </row>
    <row r="16" spans="1:28" x14ac:dyDescent="0.25">
      <c r="A16" s="14" t="s">
        <v>16</v>
      </c>
      <c r="B16" s="14" t="s">
        <v>17</v>
      </c>
      <c r="C16" s="15">
        <v>1422479447.6500001</v>
      </c>
      <c r="D16" s="15">
        <v>813407719.53999996</v>
      </c>
      <c r="E16" s="16">
        <f t="shared" ref="E16:E79" si="0">IF(C16=0,"",D16/C16)</f>
        <v>0.57182388180285204</v>
      </c>
      <c r="F16" s="15">
        <v>1086866111.6300001</v>
      </c>
      <c r="G16" s="15">
        <v>695051994.60000002</v>
      </c>
      <c r="H16" s="16">
        <f t="shared" ref="H16:H79" si="1">IF(F16=0,"",G16/F16)</f>
        <v>0.63950102700102895</v>
      </c>
      <c r="I16" s="17">
        <f t="shared" ref="I16:I79" si="2">J16+K16</f>
        <v>415613632.53999996</v>
      </c>
      <c r="J16" s="15">
        <v>361283735.19999999</v>
      </c>
      <c r="K16" s="15">
        <v>54329897.340000004</v>
      </c>
      <c r="L16" s="17">
        <f t="shared" ref="L16:L79" si="3">N16+O16</f>
        <v>167061586.78000003</v>
      </c>
      <c r="M16" s="16">
        <f t="shared" ref="M16:M79" si="4">IF(I16=0,"",L16/I16)</f>
        <v>0.40196368381617392</v>
      </c>
      <c r="N16" s="15">
        <v>135213373.36000001</v>
      </c>
      <c r="O16" s="15">
        <v>31848213.420000002</v>
      </c>
    </row>
    <row r="17" spans="1:15" x14ac:dyDescent="0.25">
      <c r="A17" s="14" t="s">
        <v>18</v>
      </c>
      <c r="B17" s="14" t="s">
        <v>19</v>
      </c>
      <c r="C17" s="15">
        <v>534531091.36000001</v>
      </c>
      <c r="D17" s="15">
        <v>333196425.06</v>
      </c>
      <c r="E17" s="16">
        <f t="shared" si="0"/>
        <v>0.62334339469805766</v>
      </c>
      <c r="F17" s="15">
        <v>413109897.67000002</v>
      </c>
      <c r="G17" s="15">
        <v>267334122.75</v>
      </c>
      <c r="H17" s="16">
        <f t="shared" si="1"/>
        <v>0.64712592038535843</v>
      </c>
      <c r="I17" s="17">
        <f t="shared" si="2"/>
        <v>121421193.69</v>
      </c>
      <c r="J17" s="15">
        <v>104680493.34999999</v>
      </c>
      <c r="K17" s="15">
        <v>16740700.34</v>
      </c>
      <c r="L17" s="17">
        <f t="shared" si="3"/>
        <v>65863302.310000002</v>
      </c>
      <c r="M17" s="16">
        <f t="shared" si="4"/>
        <v>0.54243662336375442</v>
      </c>
      <c r="N17" s="15">
        <v>53922068.920000002</v>
      </c>
      <c r="O17" s="15">
        <v>11941233.390000001</v>
      </c>
    </row>
    <row r="18" spans="1:15" x14ac:dyDescent="0.25">
      <c r="A18" s="14" t="s">
        <v>20</v>
      </c>
      <c r="B18" s="14" t="s">
        <v>21</v>
      </c>
      <c r="C18" s="15">
        <v>325752159</v>
      </c>
      <c r="D18" s="15">
        <v>210375399.03</v>
      </c>
      <c r="E18" s="16">
        <f t="shared" si="0"/>
        <v>0.64581428923085049</v>
      </c>
      <c r="F18" s="15">
        <v>276955059</v>
      </c>
      <c r="G18" s="15">
        <v>177934227.00999999</v>
      </c>
      <c r="H18" s="16">
        <f t="shared" si="1"/>
        <v>0.64246606526151229</v>
      </c>
      <c r="I18" s="17">
        <f t="shared" si="2"/>
        <v>48797100</v>
      </c>
      <c r="J18" s="15">
        <v>37572600</v>
      </c>
      <c r="K18" s="15">
        <v>11224500</v>
      </c>
      <c r="L18" s="17">
        <f t="shared" si="3"/>
        <v>32441172.02</v>
      </c>
      <c r="M18" s="16">
        <f t="shared" si="4"/>
        <v>0.66481762276856615</v>
      </c>
      <c r="N18" s="15">
        <v>23961221.469999999</v>
      </c>
      <c r="O18" s="15">
        <v>8479950.5500000007</v>
      </c>
    </row>
    <row r="19" spans="1:15" x14ac:dyDescent="0.25">
      <c r="A19" s="14" t="s">
        <v>22</v>
      </c>
      <c r="B19" s="14" t="s">
        <v>23</v>
      </c>
      <c r="C19" s="15">
        <v>325752159</v>
      </c>
      <c r="D19" s="15">
        <v>210375399.03</v>
      </c>
      <c r="E19" s="16">
        <f t="shared" si="0"/>
        <v>0.64581428923085049</v>
      </c>
      <c r="F19" s="15">
        <v>276955059</v>
      </c>
      <c r="G19" s="15">
        <v>177934227.00999999</v>
      </c>
      <c r="H19" s="16">
        <f t="shared" si="1"/>
        <v>0.64246606526151229</v>
      </c>
      <c r="I19" s="17">
        <f t="shared" si="2"/>
        <v>48797100</v>
      </c>
      <c r="J19" s="15">
        <v>37572600</v>
      </c>
      <c r="K19" s="15">
        <v>11224500</v>
      </c>
      <c r="L19" s="17">
        <f t="shared" si="3"/>
        <v>32441172.02</v>
      </c>
      <c r="M19" s="16">
        <f t="shared" si="4"/>
        <v>0.66481762276856615</v>
      </c>
      <c r="N19" s="15">
        <v>23961221.469999999</v>
      </c>
      <c r="O19" s="15">
        <v>8479950.5500000007</v>
      </c>
    </row>
    <row r="20" spans="1:15" ht="30" x14ac:dyDescent="0.25">
      <c r="A20" s="14" t="s">
        <v>24</v>
      </c>
      <c r="B20" s="14" t="s">
        <v>25</v>
      </c>
      <c r="C20" s="15">
        <v>22137412.609999999</v>
      </c>
      <c r="D20" s="15">
        <v>12526784.9</v>
      </c>
      <c r="E20" s="16">
        <f t="shared" si="0"/>
        <v>0.56586490574518866</v>
      </c>
      <c r="F20" s="15">
        <v>9432600</v>
      </c>
      <c r="G20" s="15">
        <v>5448293.4500000002</v>
      </c>
      <c r="H20" s="16">
        <f t="shared" si="1"/>
        <v>0.57760251150266095</v>
      </c>
      <c r="I20" s="17">
        <f t="shared" si="2"/>
        <v>12704812.609999999</v>
      </c>
      <c r="J20" s="15">
        <v>9657131.9499999993</v>
      </c>
      <c r="K20" s="15">
        <v>3047680.66</v>
      </c>
      <c r="L20" s="17">
        <f t="shared" si="3"/>
        <v>7078491.4500000002</v>
      </c>
      <c r="M20" s="16">
        <f t="shared" si="4"/>
        <v>0.55715040176417052</v>
      </c>
      <c r="N20" s="15">
        <v>5576993.3600000003</v>
      </c>
      <c r="O20" s="15">
        <v>1501498.09</v>
      </c>
    </row>
    <row r="21" spans="1:15" ht="30" x14ac:dyDescent="0.25">
      <c r="A21" s="14" t="s">
        <v>26</v>
      </c>
      <c r="B21" s="14" t="s">
        <v>27</v>
      </c>
      <c r="C21" s="15">
        <v>22137412.609999999</v>
      </c>
      <c r="D21" s="15">
        <v>12526784.9</v>
      </c>
      <c r="E21" s="16">
        <f t="shared" si="0"/>
        <v>0.56586490574518866</v>
      </c>
      <c r="F21" s="15">
        <v>9432600</v>
      </c>
      <c r="G21" s="15">
        <v>5448293.4500000002</v>
      </c>
      <c r="H21" s="16">
        <f t="shared" si="1"/>
        <v>0.57760251150266095</v>
      </c>
      <c r="I21" s="17">
        <f t="shared" si="2"/>
        <v>12704812.609999999</v>
      </c>
      <c r="J21" s="15">
        <v>9657131.9499999993</v>
      </c>
      <c r="K21" s="15">
        <v>3047680.66</v>
      </c>
      <c r="L21" s="17">
        <f t="shared" si="3"/>
        <v>7078491.4500000002</v>
      </c>
      <c r="M21" s="16">
        <f t="shared" si="4"/>
        <v>0.55715040176417052</v>
      </c>
      <c r="N21" s="15">
        <v>5576993.3600000003</v>
      </c>
      <c r="O21" s="15">
        <v>1501498.09</v>
      </c>
    </row>
    <row r="22" spans="1:15" ht="90" x14ac:dyDescent="0.25">
      <c r="A22" s="14" t="s">
        <v>28</v>
      </c>
      <c r="B22" s="14" t="s">
        <v>29</v>
      </c>
      <c r="C22" s="15">
        <v>9036708.8699999992</v>
      </c>
      <c r="D22" s="15">
        <v>5844434.0499999998</v>
      </c>
      <c r="E22" s="16">
        <f t="shared" si="0"/>
        <v>0.64674364683832075</v>
      </c>
      <c r="F22" s="15">
        <v>3465500</v>
      </c>
      <c r="G22" s="15">
        <v>2541928.54</v>
      </c>
      <c r="H22" s="16">
        <f t="shared" si="1"/>
        <v>0.73349546674361565</v>
      </c>
      <c r="I22" s="17">
        <f t="shared" si="2"/>
        <v>5571208.8700000001</v>
      </c>
      <c r="J22" s="15">
        <v>4380566.6500000004</v>
      </c>
      <c r="K22" s="15">
        <v>1190642.22</v>
      </c>
      <c r="L22" s="17">
        <f t="shared" si="3"/>
        <v>3302505.5100000002</v>
      </c>
      <c r="M22" s="16">
        <f t="shared" si="4"/>
        <v>0.59278077470464685</v>
      </c>
      <c r="N22" s="15">
        <v>2601974.16</v>
      </c>
      <c r="O22" s="15">
        <v>700531.35</v>
      </c>
    </row>
    <row r="23" spans="1:15" ht="105" x14ac:dyDescent="0.25">
      <c r="A23" s="14" t="s">
        <v>30</v>
      </c>
      <c r="B23" s="14" t="s">
        <v>31</v>
      </c>
      <c r="C23" s="15">
        <v>62093.95</v>
      </c>
      <c r="D23" s="15">
        <v>39847.57</v>
      </c>
      <c r="E23" s="16">
        <f t="shared" si="0"/>
        <v>0.64173031350075171</v>
      </c>
      <c r="F23" s="15">
        <v>24500</v>
      </c>
      <c r="G23" s="15">
        <v>17330.990000000002</v>
      </c>
      <c r="H23" s="16">
        <f t="shared" si="1"/>
        <v>0.70738734693877559</v>
      </c>
      <c r="I23" s="17">
        <f t="shared" si="2"/>
        <v>37593.949999999997</v>
      </c>
      <c r="J23" s="15">
        <v>28250.46</v>
      </c>
      <c r="K23" s="15">
        <v>9343.49</v>
      </c>
      <c r="L23" s="17">
        <f t="shared" si="3"/>
        <v>22516.58</v>
      </c>
      <c r="M23" s="16">
        <f t="shared" si="4"/>
        <v>0.59894158501567418</v>
      </c>
      <c r="N23" s="15">
        <v>17740.32</v>
      </c>
      <c r="O23" s="15">
        <v>4776.26</v>
      </c>
    </row>
    <row r="24" spans="1:15" ht="90" x14ac:dyDescent="0.25">
      <c r="A24" s="14" t="s">
        <v>32</v>
      </c>
      <c r="B24" s="14" t="s">
        <v>33</v>
      </c>
      <c r="C24" s="15">
        <v>14675210.960000001</v>
      </c>
      <c r="D24" s="15">
        <v>7734541.0999999996</v>
      </c>
      <c r="E24" s="16">
        <f t="shared" si="0"/>
        <v>0.52704803502191011</v>
      </c>
      <c r="F24" s="15">
        <v>6711300</v>
      </c>
      <c r="G24" s="15">
        <v>3363995.59</v>
      </c>
      <c r="H24" s="16">
        <f t="shared" si="1"/>
        <v>0.50124351317926485</v>
      </c>
      <c r="I24" s="17">
        <f t="shared" si="2"/>
        <v>7963910.96</v>
      </c>
      <c r="J24" s="15">
        <v>5929220.7199999997</v>
      </c>
      <c r="K24" s="15">
        <v>2034690.24</v>
      </c>
      <c r="L24" s="17">
        <f t="shared" si="3"/>
        <v>4370545.51</v>
      </c>
      <c r="M24" s="16">
        <f t="shared" si="4"/>
        <v>0.54879386923733253</v>
      </c>
      <c r="N24" s="15">
        <v>3443460.13</v>
      </c>
      <c r="O24" s="15">
        <v>927085.38</v>
      </c>
    </row>
    <row r="25" spans="1:15" ht="135" x14ac:dyDescent="0.25">
      <c r="A25" s="14" t="s">
        <v>34</v>
      </c>
      <c r="B25" s="14" t="s">
        <v>35</v>
      </c>
      <c r="C25" s="15">
        <v>14675210.960000001</v>
      </c>
      <c r="D25" s="15">
        <v>7734541.0999999996</v>
      </c>
      <c r="E25" s="16">
        <f t="shared" si="0"/>
        <v>0.52704803502191011</v>
      </c>
      <c r="F25" s="15">
        <v>6711300</v>
      </c>
      <c r="G25" s="15">
        <v>3363995.59</v>
      </c>
      <c r="H25" s="16">
        <f t="shared" si="1"/>
        <v>0.50124351317926485</v>
      </c>
      <c r="I25" s="17">
        <f t="shared" si="2"/>
        <v>7963910.96</v>
      </c>
      <c r="J25" s="15">
        <v>5929220.7199999997</v>
      </c>
      <c r="K25" s="15">
        <v>2034690.24</v>
      </c>
      <c r="L25" s="17">
        <f t="shared" si="3"/>
        <v>4370545.51</v>
      </c>
      <c r="M25" s="16">
        <f t="shared" si="4"/>
        <v>0.54879386923733253</v>
      </c>
      <c r="N25" s="15">
        <v>3443460.13</v>
      </c>
      <c r="O25" s="15">
        <v>927085.38</v>
      </c>
    </row>
    <row r="26" spans="1:15" ht="90" x14ac:dyDescent="0.25">
      <c r="A26" s="14" t="s">
        <v>36</v>
      </c>
      <c r="B26" s="14" t="s">
        <v>37</v>
      </c>
      <c r="C26" s="15">
        <v>-1636601.17</v>
      </c>
      <c r="D26" s="15">
        <v>-1092037.82</v>
      </c>
      <c r="E26" s="16">
        <f t="shared" si="0"/>
        <v>0.66725958652467543</v>
      </c>
      <c r="F26" s="15">
        <v>-768700</v>
      </c>
      <c r="G26" s="15">
        <v>-474961.67</v>
      </c>
      <c r="H26" s="16">
        <f t="shared" si="1"/>
        <v>0.61787650578899433</v>
      </c>
      <c r="I26" s="17">
        <f t="shared" si="2"/>
        <v>-867901.17</v>
      </c>
      <c r="J26" s="15">
        <v>-680905.88</v>
      </c>
      <c r="K26" s="15">
        <v>-186995.29</v>
      </c>
      <c r="L26" s="17">
        <f t="shared" si="3"/>
        <v>-617076.15</v>
      </c>
      <c r="M26" s="16">
        <f t="shared" si="4"/>
        <v>0.71099817736159987</v>
      </c>
      <c r="N26" s="15">
        <v>-486181.25</v>
      </c>
      <c r="O26" s="15">
        <v>-130894.9</v>
      </c>
    </row>
    <row r="27" spans="1:15" x14ac:dyDescent="0.25">
      <c r="A27" s="14" t="s">
        <v>38</v>
      </c>
      <c r="B27" s="14" t="s">
        <v>39</v>
      </c>
      <c r="C27" s="15">
        <v>20441300</v>
      </c>
      <c r="D27" s="15">
        <v>13304609.720000001</v>
      </c>
      <c r="E27" s="16">
        <f t="shared" si="0"/>
        <v>0.65086906018697444</v>
      </c>
      <c r="F27" s="15">
        <v>20346700</v>
      </c>
      <c r="G27" s="15">
        <v>13237348.939999999</v>
      </c>
      <c r="H27" s="16">
        <f t="shared" si="1"/>
        <v>0.65058947839207337</v>
      </c>
      <c r="I27" s="17">
        <f t="shared" si="2"/>
        <v>94600</v>
      </c>
      <c r="J27" s="15">
        <v>3000</v>
      </c>
      <c r="K27" s="15">
        <v>91600</v>
      </c>
      <c r="L27" s="17">
        <f t="shared" si="3"/>
        <v>67260.78</v>
      </c>
      <c r="M27" s="16">
        <f t="shared" si="4"/>
        <v>0.71100190274841435</v>
      </c>
      <c r="N27" s="15">
        <v>175.69</v>
      </c>
      <c r="O27" s="15">
        <v>67085.09</v>
      </c>
    </row>
    <row r="28" spans="1:15" ht="30" x14ac:dyDescent="0.25">
      <c r="A28" s="14" t="s">
        <v>40</v>
      </c>
      <c r="B28" s="14" t="s">
        <v>41</v>
      </c>
      <c r="C28" s="15">
        <v>9771700</v>
      </c>
      <c r="D28" s="15">
        <v>5722222.6600000001</v>
      </c>
      <c r="E28" s="16">
        <f t="shared" si="0"/>
        <v>0.58559131573830558</v>
      </c>
      <c r="F28" s="15">
        <v>9771700</v>
      </c>
      <c r="G28" s="15">
        <v>5722222.6600000001</v>
      </c>
      <c r="H28" s="16">
        <f t="shared" si="1"/>
        <v>0.58559131573830558</v>
      </c>
      <c r="I28" s="17">
        <f t="shared" si="2"/>
        <v>0</v>
      </c>
      <c r="J28" s="15">
        <v>0</v>
      </c>
      <c r="K28" s="15">
        <v>0</v>
      </c>
      <c r="L28" s="17">
        <f t="shared" si="3"/>
        <v>0</v>
      </c>
      <c r="M28" s="16" t="str">
        <f t="shared" si="4"/>
        <v/>
      </c>
      <c r="N28" s="15">
        <v>0</v>
      </c>
      <c r="O28" s="15">
        <v>0</v>
      </c>
    </row>
    <row r="29" spans="1:15" ht="30" x14ac:dyDescent="0.25">
      <c r="A29" s="14" t="s">
        <v>42</v>
      </c>
      <c r="B29" s="14" t="s">
        <v>43</v>
      </c>
      <c r="C29" s="15">
        <v>6060000</v>
      </c>
      <c r="D29" s="15">
        <v>3868168.3</v>
      </c>
      <c r="E29" s="16">
        <f t="shared" si="0"/>
        <v>0.63831160066006598</v>
      </c>
      <c r="F29" s="15">
        <v>6060000</v>
      </c>
      <c r="G29" s="15">
        <v>3868168.3</v>
      </c>
      <c r="H29" s="16">
        <f t="shared" si="1"/>
        <v>0.63831160066006598</v>
      </c>
      <c r="I29" s="17">
        <f t="shared" si="2"/>
        <v>0</v>
      </c>
      <c r="J29" s="15">
        <v>0</v>
      </c>
      <c r="K29" s="15">
        <v>0</v>
      </c>
      <c r="L29" s="17">
        <f t="shared" si="3"/>
        <v>0</v>
      </c>
      <c r="M29" s="16" t="str">
        <f t="shared" si="4"/>
        <v/>
      </c>
      <c r="N29" s="15">
        <v>0</v>
      </c>
      <c r="O29" s="15">
        <v>0</v>
      </c>
    </row>
    <row r="30" spans="1:15" ht="45" x14ac:dyDescent="0.25">
      <c r="A30" s="14" t="s">
        <v>44</v>
      </c>
      <c r="B30" s="14" t="s">
        <v>45</v>
      </c>
      <c r="C30" s="15">
        <v>3711700</v>
      </c>
      <c r="D30" s="15">
        <v>1854054.23</v>
      </c>
      <c r="E30" s="16">
        <f t="shared" si="0"/>
        <v>0.49951618665301611</v>
      </c>
      <c r="F30" s="15">
        <v>3711700</v>
      </c>
      <c r="G30" s="15">
        <v>1854054.23</v>
      </c>
      <c r="H30" s="16">
        <f t="shared" si="1"/>
        <v>0.49951618665301611</v>
      </c>
      <c r="I30" s="17">
        <f t="shared" si="2"/>
        <v>0</v>
      </c>
      <c r="J30" s="15">
        <v>0</v>
      </c>
      <c r="K30" s="15">
        <v>0</v>
      </c>
      <c r="L30" s="17">
        <f t="shared" si="3"/>
        <v>0</v>
      </c>
      <c r="M30" s="16" t="str">
        <f t="shared" si="4"/>
        <v/>
      </c>
      <c r="N30" s="15">
        <v>0</v>
      </c>
      <c r="O30" s="15">
        <v>0</v>
      </c>
    </row>
    <row r="31" spans="1:15" ht="30" x14ac:dyDescent="0.25">
      <c r="A31" s="14" t="s">
        <v>46</v>
      </c>
      <c r="B31" s="14" t="s">
        <v>47</v>
      </c>
      <c r="C31" s="15">
        <v>10160000</v>
      </c>
      <c r="D31" s="15">
        <v>7406859.4900000002</v>
      </c>
      <c r="E31" s="16">
        <f t="shared" si="0"/>
        <v>0.72902160334645671</v>
      </c>
      <c r="F31" s="15">
        <v>10160000</v>
      </c>
      <c r="G31" s="15">
        <v>7406859.4900000002</v>
      </c>
      <c r="H31" s="16">
        <f t="shared" si="1"/>
        <v>0.72902160334645671</v>
      </c>
      <c r="I31" s="17">
        <f t="shared" si="2"/>
        <v>0</v>
      </c>
      <c r="J31" s="15">
        <v>0</v>
      </c>
      <c r="K31" s="15">
        <v>0</v>
      </c>
      <c r="L31" s="17">
        <f t="shared" si="3"/>
        <v>0</v>
      </c>
      <c r="M31" s="16" t="str">
        <f t="shared" si="4"/>
        <v/>
      </c>
      <c r="N31" s="15">
        <v>0</v>
      </c>
      <c r="O31" s="15">
        <v>0</v>
      </c>
    </row>
    <row r="32" spans="1:15" x14ac:dyDescent="0.25">
      <c r="A32" s="14" t="s">
        <v>48</v>
      </c>
      <c r="B32" s="14" t="s">
        <v>49</v>
      </c>
      <c r="C32" s="15">
        <v>239600</v>
      </c>
      <c r="D32" s="15">
        <v>134521.57</v>
      </c>
      <c r="E32" s="16">
        <f t="shared" si="0"/>
        <v>0.56144227879799669</v>
      </c>
      <c r="F32" s="15">
        <v>145000</v>
      </c>
      <c r="G32" s="15">
        <v>67260.789999999994</v>
      </c>
      <c r="H32" s="16">
        <f t="shared" si="1"/>
        <v>0.46386751724137926</v>
      </c>
      <c r="I32" s="17">
        <f t="shared" si="2"/>
        <v>94600</v>
      </c>
      <c r="J32" s="15">
        <v>3000</v>
      </c>
      <c r="K32" s="15">
        <v>91600</v>
      </c>
      <c r="L32" s="17">
        <f t="shared" si="3"/>
        <v>67260.78</v>
      </c>
      <c r="M32" s="16">
        <f t="shared" si="4"/>
        <v>0.71100190274841435</v>
      </c>
      <c r="N32" s="15">
        <v>175.69</v>
      </c>
      <c r="O32" s="15">
        <v>67085.09</v>
      </c>
    </row>
    <row r="33" spans="1:15" ht="30" x14ac:dyDescent="0.25">
      <c r="A33" s="14" t="s">
        <v>50</v>
      </c>
      <c r="B33" s="14" t="s">
        <v>51</v>
      </c>
      <c r="C33" s="15">
        <v>270000</v>
      </c>
      <c r="D33" s="15">
        <v>41006</v>
      </c>
      <c r="E33" s="16">
        <f t="shared" si="0"/>
        <v>0.15187407407407408</v>
      </c>
      <c r="F33" s="15">
        <v>270000</v>
      </c>
      <c r="G33" s="15">
        <v>41006</v>
      </c>
      <c r="H33" s="16">
        <f t="shared" si="1"/>
        <v>0.15187407407407408</v>
      </c>
      <c r="I33" s="17">
        <f t="shared" si="2"/>
        <v>0</v>
      </c>
      <c r="J33" s="15">
        <v>0</v>
      </c>
      <c r="K33" s="15">
        <v>0</v>
      </c>
      <c r="L33" s="17">
        <f t="shared" si="3"/>
        <v>0</v>
      </c>
      <c r="M33" s="16" t="str">
        <f t="shared" si="4"/>
        <v/>
      </c>
      <c r="N33" s="15">
        <v>0</v>
      </c>
      <c r="O33" s="15">
        <v>0</v>
      </c>
    </row>
    <row r="34" spans="1:15" x14ac:dyDescent="0.25">
      <c r="A34" s="14" t="s">
        <v>52</v>
      </c>
      <c r="B34" s="14" t="s">
        <v>53</v>
      </c>
      <c r="C34" s="15">
        <v>13932100</v>
      </c>
      <c r="D34" s="15">
        <v>7760834.21</v>
      </c>
      <c r="E34" s="16">
        <f t="shared" si="0"/>
        <v>0.55704697856030316</v>
      </c>
      <c r="F34" s="15">
        <v>240300</v>
      </c>
      <c r="G34" s="15">
        <v>289145.75</v>
      </c>
      <c r="H34" s="16">
        <f t="shared" si="1"/>
        <v>1.2032698709945902</v>
      </c>
      <c r="I34" s="17">
        <f t="shared" si="2"/>
        <v>13691800</v>
      </c>
      <c r="J34" s="15">
        <v>12941900</v>
      </c>
      <c r="K34" s="15">
        <v>749900</v>
      </c>
      <c r="L34" s="17">
        <f t="shared" si="3"/>
        <v>7471688.46</v>
      </c>
      <c r="M34" s="16">
        <f t="shared" si="4"/>
        <v>0.54570534626564804</v>
      </c>
      <c r="N34" s="15">
        <v>6936299.8600000003</v>
      </c>
      <c r="O34" s="15">
        <v>535388.6</v>
      </c>
    </row>
    <row r="35" spans="1:15" x14ac:dyDescent="0.25">
      <c r="A35" s="14" t="s">
        <v>54</v>
      </c>
      <c r="B35" s="14" t="s">
        <v>55</v>
      </c>
      <c r="C35" s="15">
        <v>3161600</v>
      </c>
      <c r="D35" s="15">
        <v>935464.29</v>
      </c>
      <c r="E35" s="16">
        <f t="shared" si="0"/>
        <v>0.2958831888917004</v>
      </c>
      <c r="F35" s="15">
        <v>48000</v>
      </c>
      <c r="G35" s="15">
        <v>9429.93</v>
      </c>
      <c r="H35" s="16">
        <f t="shared" si="1"/>
        <v>0.196456875</v>
      </c>
      <c r="I35" s="17">
        <f t="shared" si="2"/>
        <v>3113600</v>
      </c>
      <c r="J35" s="15">
        <v>3041000</v>
      </c>
      <c r="K35" s="15">
        <v>72600</v>
      </c>
      <c r="L35" s="17">
        <f t="shared" si="3"/>
        <v>926034.36</v>
      </c>
      <c r="M35" s="16">
        <f t="shared" si="4"/>
        <v>0.2974159686536485</v>
      </c>
      <c r="N35" s="15">
        <v>899015.84</v>
      </c>
      <c r="O35" s="15">
        <v>27018.52</v>
      </c>
    </row>
    <row r="36" spans="1:15" x14ac:dyDescent="0.25">
      <c r="A36" s="14" t="s">
        <v>56</v>
      </c>
      <c r="B36" s="14" t="s">
        <v>57</v>
      </c>
      <c r="C36" s="15">
        <v>10770500</v>
      </c>
      <c r="D36" s="15">
        <v>6825369.9199999999</v>
      </c>
      <c r="E36" s="16">
        <f t="shared" si="0"/>
        <v>0.63370966250406202</v>
      </c>
      <c r="F36" s="15">
        <v>192300</v>
      </c>
      <c r="G36" s="15">
        <v>279715.82</v>
      </c>
      <c r="H36" s="16">
        <f t="shared" si="1"/>
        <v>1.4545804472178887</v>
      </c>
      <c r="I36" s="17">
        <f t="shared" si="2"/>
        <v>10578200</v>
      </c>
      <c r="J36" s="15">
        <v>9900900</v>
      </c>
      <c r="K36" s="15">
        <v>677300</v>
      </c>
      <c r="L36" s="17">
        <f t="shared" si="3"/>
        <v>6545654.0999999996</v>
      </c>
      <c r="M36" s="16">
        <f t="shared" si="4"/>
        <v>0.61878713769828508</v>
      </c>
      <c r="N36" s="15">
        <v>6037284.0199999996</v>
      </c>
      <c r="O36" s="15">
        <v>508370.08</v>
      </c>
    </row>
    <row r="37" spans="1:15" x14ac:dyDescent="0.25">
      <c r="A37" s="14" t="s">
        <v>58</v>
      </c>
      <c r="B37" s="14" t="s">
        <v>59</v>
      </c>
      <c r="C37" s="15">
        <v>9376100</v>
      </c>
      <c r="D37" s="15">
        <v>6108330.8200000003</v>
      </c>
      <c r="E37" s="16">
        <f t="shared" si="0"/>
        <v>0.65147884728191896</v>
      </c>
      <c r="F37" s="15">
        <v>94300</v>
      </c>
      <c r="G37" s="15">
        <v>193655</v>
      </c>
      <c r="H37" s="16">
        <f t="shared" si="1"/>
        <v>2.0536055143160126</v>
      </c>
      <c r="I37" s="17">
        <f t="shared" si="2"/>
        <v>9281800</v>
      </c>
      <c r="J37" s="15">
        <v>8682400</v>
      </c>
      <c r="K37" s="15">
        <v>599400</v>
      </c>
      <c r="L37" s="17">
        <f t="shared" si="3"/>
        <v>5914675.8200000003</v>
      </c>
      <c r="M37" s="16">
        <f t="shared" si="4"/>
        <v>0.6372337068241074</v>
      </c>
      <c r="N37" s="15">
        <v>5439737.7999999998</v>
      </c>
      <c r="O37" s="15">
        <v>474938.02</v>
      </c>
    </row>
    <row r="38" spans="1:15" x14ac:dyDescent="0.25">
      <c r="A38" s="14" t="s">
        <v>60</v>
      </c>
      <c r="B38" s="14" t="s">
        <v>61</v>
      </c>
      <c r="C38" s="15">
        <v>1394400</v>
      </c>
      <c r="D38" s="15">
        <v>717039.1</v>
      </c>
      <c r="E38" s="16">
        <f t="shared" si="0"/>
        <v>0.51422769650028688</v>
      </c>
      <c r="F38" s="15">
        <v>98000</v>
      </c>
      <c r="G38" s="15">
        <v>86060.82</v>
      </c>
      <c r="H38" s="16">
        <f t="shared" si="1"/>
        <v>0.87817163265306131</v>
      </c>
      <c r="I38" s="17">
        <f t="shared" si="2"/>
        <v>1296400</v>
      </c>
      <c r="J38" s="15">
        <v>1218500</v>
      </c>
      <c r="K38" s="15">
        <v>77900</v>
      </c>
      <c r="L38" s="17">
        <f t="shared" si="3"/>
        <v>630978.28</v>
      </c>
      <c r="M38" s="16">
        <f t="shared" si="4"/>
        <v>0.48671573588398642</v>
      </c>
      <c r="N38" s="15">
        <v>597546.22</v>
      </c>
      <c r="O38" s="15">
        <v>33432.06</v>
      </c>
    </row>
    <row r="39" spans="1:15" x14ac:dyDescent="0.25">
      <c r="A39" s="14" t="s">
        <v>62</v>
      </c>
      <c r="B39" s="14" t="s">
        <v>63</v>
      </c>
      <c r="C39" s="15">
        <v>2509600</v>
      </c>
      <c r="D39" s="15">
        <v>1461218.02</v>
      </c>
      <c r="E39" s="16">
        <f t="shared" si="0"/>
        <v>0.58225136276697487</v>
      </c>
      <c r="F39" s="15">
        <v>2420000</v>
      </c>
      <c r="G39" s="15">
        <v>1430778.02</v>
      </c>
      <c r="H39" s="16">
        <f t="shared" si="1"/>
        <v>0.59123058677685947</v>
      </c>
      <c r="I39" s="17">
        <f t="shared" si="2"/>
        <v>89600</v>
      </c>
      <c r="J39" s="15">
        <v>30000</v>
      </c>
      <c r="K39" s="15">
        <v>59600</v>
      </c>
      <c r="L39" s="17">
        <f t="shared" si="3"/>
        <v>30440</v>
      </c>
      <c r="M39" s="16">
        <f t="shared" si="4"/>
        <v>0.33973214285714287</v>
      </c>
      <c r="N39" s="15">
        <v>15500</v>
      </c>
      <c r="O39" s="15">
        <v>14940</v>
      </c>
    </row>
    <row r="40" spans="1:15" ht="30" x14ac:dyDescent="0.25">
      <c r="A40" s="14" t="s">
        <v>64</v>
      </c>
      <c r="B40" s="14" t="s">
        <v>65</v>
      </c>
      <c r="C40" s="15">
        <v>1830000</v>
      </c>
      <c r="D40" s="15">
        <v>1225278.02</v>
      </c>
      <c r="E40" s="16">
        <f t="shared" si="0"/>
        <v>0.66955083060109288</v>
      </c>
      <c r="F40" s="15">
        <v>1830000</v>
      </c>
      <c r="G40" s="15">
        <v>1225278.02</v>
      </c>
      <c r="H40" s="16">
        <f t="shared" si="1"/>
        <v>0.66955083060109288</v>
      </c>
      <c r="I40" s="17">
        <f t="shared" si="2"/>
        <v>0</v>
      </c>
      <c r="J40" s="15">
        <v>0</v>
      </c>
      <c r="K40" s="15">
        <v>0</v>
      </c>
      <c r="L40" s="17">
        <f t="shared" si="3"/>
        <v>0</v>
      </c>
      <c r="M40" s="16" t="str">
        <f t="shared" si="4"/>
        <v/>
      </c>
      <c r="N40" s="15">
        <v>0</v>
      </c>
      <c r="O40" s="15">
        <v>0</v>
      </c>
    </row>
    <row r="41" spans="1:15" ht="60" x14ac:dyDescent="0.25">
      <c r="A41" s="14" t="s">
        <v>66</v>
      </c>
      <c r="B41" s="14" t="s">
        <v>67</v>
      </c>
      <c r="C41" s="15">
        <v>89600</v>
      </c>
      <c r="D41" s="15">
        <v>30440</v>
      </c>
      <c r="E41" s="16">
        <f t="shared" si="0"/>
        <v>0.33973214285714287</v>
      </c>
      <c r="F41" s="15">
        <v>0</v>
      </c>
      <c r="G41" s="15">
        <v>0</v>
      </c>
      <c r="H41" s="16" t="str">
        <f t="shared" si="1"/>
        <v/>
      </c>
      <c r="I41" s="17">
        <f t="shared" si="2"/>
        <v>89600</v>
      </c>
      <c r="J41" s="15">
        <v>30000</v>
      </c>
      <c r="K41" s="15">
        <v>59600</v>
      </c>
      <c r="L41" s="17">
        <f t="shared" si="3"/>
        <v>30440</v>
      </c>
      <c r="M41" s="16">
        <f t="shared" si="4"/>
        <v>0.33973214285714287</v>
      </c>
      <c r="N41" s="15">
        <v>15500</v>
      </c>
      <c r="O41" s="15">
        <v>14940</v>
      </c>
    </row>
    <row r="42" spans="1:15" ht="45" x14ac:dyDescent="0.25">
      <c r="A42" s="14" t="s">
        <v>68</v>
      </c>
      <c r="B42" s="14" t="s">
        <v>69</v>
      </c>
      <c r="C42" s="15">
        <v>590000</v>
      </c>
      <c r="D42" s="15">
        <v>205500</v>
      </c>
      <c r="E42" s="16">
        <f t="shared" si="0"/>
        <v>0.34830508474576272</v>
      </c>
      <c r="F42" s="15">
        <v>590000</v>
      </c>
      <c r="G42" s="15">
        <v>205500</v>
      </c>
      <c r="H42" s="16">
        <f t="shared" si="1"/>
        <v>0.34830508474576272</v>
      </c>
      <c r="I42" s="17">
        <f t="shared" si="2"/>
        <v>0</v>
      </c>
      <c r="J42" s="15">
        <v>0</v>
      </c>
      <c r="K42" s="15">
        <v>0</v>
      </c>
      <c r="L42" s="17">
        <f t="shared" si="3"/>
        <v>0</v>
      </c>
      <c r="M42" s="16" t="str">
        <f t="shared" si="4"/>
        <v/>
      </c>
      <c r="N42" s="15">
        <v>0</v>
      </c>
      <c r="O42" s="15">
        <v>0</v>
      </c>
    </row>
    <row r="43" spans="1:15" ht="75" x14ac:dyDescent="0.25">
      <c r="A43" s="14" t="s">
        <v>70</v>
      </c>
      <c r="B43" s="14" t="s">
        <v>71</v>
      </c>
      <c r="C43" s="15">
        <v>585000</v>
      </c>
      <c r="D43" s="15">
        <v>205500</v>
      </c>
      <c r="E43" s="16">
        <f t="shared" si="0"/>
        <v>0.35128205128205126</v>
      </c>
      <c r="F43" s="15">
        <v>585000</v>
      </c>
      <c r="G43" s="15">
        <v>205500</v>
      </c>
      <c r="H43" s="16">
        <f t="shared" si="1"/>
        <v>0.35128205128205126</v>
      </c>
      <c r="I43" s="17">
        <f t="shared" si="2"/>
        <v>0</v>
      </c>
      <c r="J43" s="15">
        <v>0</v>
      </c>
      <c r="K43" s="15">
        <v>0</v>
      </c>
      <c r="L43" s="17">
        <f t="shared" si="3"/>
        <v>0</v>
      </c>
      <c r="M43" s="16" t="str">
        <f t="shared" si="4"/>
        <v/>
      </c>
      <c r="N43" s="15">
        <v>0</v>
      </c>
      <c r="O43" s="15">
        <v>0</v>
      </c>
    </row>
    <row r="44" spans="1:15" ht="45" x14ac:dyDescent="0.25">
      <c r="A44" s="14" t="s">
        <v>72</v>
      </c>
      <c r="B44" s="14" t="s">
        <v>73</v>
      </c>
      <c r="C44" s="15">
        <v>0</v>
      </c>
      <c r="D44" s="15">
        <v>0.36</v>
      </c>
      <c r="E44" s="16" t="str">
        <f t="shared" si="0"/>
        <v/>
      </c>
      <c r="F44" s="15">
        <v>0</v>
      </c>
      <c r="G44" s="15">
        <v>0.36</v>
      </c>
      <c r="H44" s="16" t="str">
        <f t="shared" si="1"/>
        <v/>
      </c>
      <c r="I44" s="17">
        <f t="shared" si="2"/>
        <v>0</v>
      </c>
      <c r="J44" s="15">
        <v>0</v>
      </c>
      <c r="K44" s="15">
        <v>0</v>
      </c>
      <c r="L44" s="17">
        <f t="shared" si="3"/>
        <v>0</v>
      </c>
      <c r="M44" s="16" t="str">
        <f t="shared" si="4"/>
        <v/>
      </c>
      <c r="N44" s="15">
        <v>0</v>
      </c>
      <c r="O44" s="15">
        <v>0</v>
      </c>
    </row>
    <row r="45" spans="1:15" ht="30" x14ac:dyDescent="0.25">
      <c r="A45" s="14" t="s">
        <v>74</v>
      </c>
      <c r="B45" s="14" t="s">
        <v>75</v>
      </c>
      <c r="C45" s="15">
        <v>0</v>
      </c>
      <c r="D45" s="15">
        <v>0.36</v>
      </c>
      <c r="E45" s="16" t="str">
        <f t="shared" si="0"/>
        <v/>
      </c>
      <c r="F45" s="15">
        <v>0</v>
      </c>
      <c r="G45" s="15">
        <v>0.36</v>
      </c>
      <c r="H45" s="16" t="str">
        <f t="shared" si="1"/>
        <v/>
      </c>
      <c r="I45" s="17">
        <f t="shared" si="2"/>
        <v>0</v>
      </c>
      <c r="J45" s="15">
        <v>0</v>
      </c>
      <c r="K45" s="15">
        <v>0</v>
      </c>
      <c r="L45" s="17">
        <f t="shared" si="3"/>
        <v>0</v>
      </c>
      <c r="M45" s="16" t="str">
        <f t="shared" si="4"/>
        <v/>
      </c>
      <c r="N45" s="15">
        <v>0</v>
      </c>
      <c r="O45" s="15">
        <v>0</v>
      </c>
    </row>
    <row r="46" spans="1:15" ht="45" x14ac:dyDescent="0.25">
      <c r="A46" s="14" t="s">
        <v>76</v>
      </c>
      <c r="B46" s="14" t="s">
        <v>77</v>
      </c>
      <c r="C46" s="15">
        <v>77471380.069999993</v>
      </c>
      <c r="D46" s="15">
        <v>62322995.049999997</v>
      </c>
      <c r="E46" s="16">
        <f t="shared" si="0"/>
        <v>0.80446475838803266</v>
      </c>
      <c r="F46" s="15">
        <v>60380448.670000002</v>
      </c>
      <c r="G46" s="15">
        <v>47378711.149999999</v>
      </c>
      <c r="H46" s="16">
        <f t="shared" si="1"/>
        <v>0.78466974316373517</v>
      </c>
      <c r="I46" s="17">
        <f t="shared" si="2"/>
        <v>17090931.399999999</v>
      </c>
      <c r="J46" s="15">
        <v>16088931.4</v>
      </c>
      <c r="K46" s="15">
        <v>1002000</v>
      </c>
      <c r="L46" s="17">
        <f t="shared" si="3"/>
        <v>14944283.9</v>
      </c>
      <c r="M46" s="16">
        <f t="shared" si="4"/>
        <v>0.87439844852457849</v>
      </c>
      <c r="N46" s="15">
        <v>14740586.32</v>
      </c>
      <c r="O46" s="15">
        <v>203697.58</v>
      </c>
    </row>
    <row r="47" spans="1:15" ht="105" x14ac:dyDescent="0.25">
      <c r="A47" s="14" t="s">
        <v>78</v>
      </c>
      <c r="B47" s="14" t="s">
        <v>79</v>
      </c>
      <c r="C47" s="15">
        <v>72737710.069999993</v>
      </c>
      <c r="D47" s="15">
        <v>58225903.649999999</v>
      </c>
      <c r="E47" s="16">
        <f t="shared" si="0"/>
        <v>0.8004912939102099</v>
      </c>
      <c r="F47" s="15">
        <v>58650778.670000002</v>
      </c>
      <c r="G47" s="15">
        <v>46756695.539999999</v>
      </c>
      <c r="H47" s="16">
        <f t="shared" si="1"/>
        <v>0.79720502609313437</v>
      </c>
      <c r="I47" s="17">
        <f t="shared" si="2"/>
        <v>14086931.4</v>
      </c>
      <c r="J47" s="15">
        <v>13084931.4</v>
      </c>
      <c r="K47" s="15">
        <v>1002000</v>
      </c>
      <c r="L47" s="17">
        <f t="shared" si="3"/>
        <v>11469208.109999999</v>
      </c>
      <c r="M47" s="16">
        <f t="shared" si="4"/>
        <v>0.81417363259112618</v>
      </c>
      <c r="N47" s="15">
        <v>11265510.529999999</v>
      </c>
      <c r="O47" s="15">
        <v>203697.58</v>
      </c>
    </row>
    <row r="48" spans="1:15" ht="75" x14ac:dyDescent="0.25">
      <c r="A48" s="14" t="s">
        <v>80</v>
      </c>
      <c r="B48" s="14" t="s">
        <v>81</v>
      </c>
      <c r="C48" s="15">
        <v>65362431.399999999</v>
      </c>
      <c r="D48" s="15">
        <v>54888804.009999998</v>
      </c>
      <c r="E48" s="16">
        <f t="shared" si="0"/>
        <v>0.83976074381468002</v>
      </c>
      <c r="F48" s="15">
        <v>52277500</v>
      </c>
      <c r="G48" s="15">
        <v>43824036.18</v>
      </c>
      <c r="H48" s="16">
        <f t="shared" si="1"/>
        <v>0.83829632595284775</v>
      </c>
      <c r="I48" s="17">
        <f t="shared" si="2"/>
        <v>13084931.4</v>
      </c>
      <c r="J48" s="15">
        <v>13084931.4</v>
      </c>
      <c r="K48" s="15">
        <v>0</v>
      </c>
      <c r="L48" s="17">
        <f t="shared" si="3"/>
        <v>11064767.83</v>
      </c>
      <c r="M48" s="16">
        <f t="shared" si="4"/>
        <v>0.8456114511995072</v>
      </c>
      <c r="N48" s="15">
        <v>11064767.83</v>
      </c>
      <c r="O48" s="15">
        <v>0</v>
      </c>
    </row>
    <row r="49" spans="1:15" ht="90" x14ac:dyDescent="0.25">
      <c r="A49" s="14" t="s">
        <v>82</v>
      </c>
      <c r="B49" s="14" t="s">
        <v>83</v>
      </c>
      <c r="C49" s="15">
        <v>1650878.67</v>
      </c>
      <c r="D49" s="15">
        <v>746484.72</v>
      </c>
      <c r="E49" s="16">
        <f t="shared" si="0"/>
        <v>0.45217418673172388</v>
      </c>
      <c r="F49" s="15">
        <v>648878.67000000004</v>
      </c>
      <c r="G49" s="15">
        <v>342044.44</v>
      </c>
      <c r="H49" s="16">
        <f t="shared" si="1"/>
        <v>0.52713158224171552</v>
      </c>
      <c r="I49" s="17">
        <f t="shared" si="2"/>
        <v>1002000</v>
      </c>
      <c r="J49" s="15">
        <v>0</v>
      </c>
      <c r="K49" s="15">
        <v>1002000</v>
      </c>
      <c r="L49" s="17">
        <f t="shared" si="3"/>
        <v>404440.28</v>
      </c>
      <c r="M49" s="16">
        <f t="shared" si="4"/>
        <v>0.40363301397205592</v>
      </c>
      <c r="N49" s="15">
        <v>200742.7</v>
      </c>
      <c r="O49" s="15">
        <v>203697.58</v>
      </c>
    </row>
    <row r="50" spans="1:15" ht="45" x14ac:dyDescent="0.25">
      <c r="A50" s="14" t="s">
        <v>84</v>
      </c>
      <c r="B50" s="14" t="s">
        <v>85</v>
      </c>
      <c r="C50" s="15">
        <v>5724400</v>
      </c>
      <c r="D50" s="15">
        <v>2590614.92</v>
      </c>
      <c r="E50" s="16">
        <f t="shared" si="0"/>
        <v>0.4525565858430578</v>
      </c>
      <c r="F50" s="15">
        <v>5724400</v>
      </c>
      <c r="G50" s="15">
        <v>2590614.92</v>
      </c>
      <c r="H50" s="16">
        <f t="shared" si="1"/>
        <v>0.4525565858430578</v>
      </c>
      <c r="I50" s="17">
        <f t="shared" si="2"/>
        <v>0</v>
      </c>
      <c r="J50" s="15">
        <v>0</v>
      </c>
      <c r="K50" s="15">
        <v>0</v>
      </c>
      <c r="L50" s="17">
        <f t="shared" si="3"/>
        <v>0</v>
      </c>
      <c r="M50" s="16" t="str">
        <f t="shared" si="4"/>
        <v/>
      </c>
      <c r="N50" s="15">
        <v>0</v>
      </c>
      <c r="O50" s="15">
        <v>0</v>
      </c>
    </row>
    <row r="51" spans="1:15" ht="30" x14ac:dyDescent="0.25">
      <c r="A51" s="14" t="s">
        <v>86</v>
      </c>
      <c r="B51" s="14" t="s">
        <v>87</v>
      </c>
      <c r="C51" s="15">
        <v>1711000</v>
      </c>
      <c r="D51" s="15">
        <v>603344</v>
      </c>
      <c r="E51" s="16">
        <f t="shared" si="0"/>
        <v>0.35262653419053186</v>
      </c>
      <c r="F51" s="15">
        <v>1711000</v>
      </c>
      <c r="G51" s="15">
        <v>603344</v>
      </c>
      <c r="H51" s="16">
        <f t="shared" si="1"/>
        <v>0.35262653419053186</v>
      </c>
      <c r="I51" s="17">
        <f t="shared" si="2"/>
        <v>0</v>
      </c>
      <c r="J51" s="15">
        <v>0</v>
      </c>
      <c r="K51" s="15">
        <v>0</v>
      </c>
      <c r="L51" s="17">
        <f t="shared" si="3"/>
        <v>0</v>
      </c>
      <c r="M51" s="16" t="str">
        <f t="shared" si="4"/>
        <v/>
      </c>
      <c r="N51" s="15">
        <v>0</v>
      </c>
      <c r="O51" s="15">
        <v>0</v>
      </c>
    </row>
    <row r="52" spans="1:15" ht="60" x14ac:dyDescent="0.25">
      <c r="A52" s="14" t="s">
        <v>88</v>
      </c>
      <c r="B52" s="14" t="s">
        <v>89</v>
      </c>
      <c r="C52" s="15">
        <v>1711000</v>
      </c>
      <c r="D52" s="15">
        <v>603344</v>
      </c>
      <c r="E52" s="16">
        <f t="shared" si="0"/>
        <v>0.35262653419053186</v>
      </c>
      <c r="F52" s="15">
        <v>1711000</v>
      </c>
      <c r="G52" s="15">
        <v>603344</v>
      </c>
      <c r="H52" s="16">
        <f t="shared" si="1"/>
        <v>0.35262653419053186</v>
      </c>
      <c r="I52" s="17">
        <f t="shared" si="2"/>
        <v>0</v>
      </c>
      <c r="J52" s="15">
        <v>0</v>
      </c>
      <c r="K52" s="15">
        <v>0</v>
      </c>
      <c r="L52" s="17">
        <f t="shared" si="3"/>
        <v>0</v>
      </c>
      <c r="M52" s="16" t="str">
        <f t="shared" si="4"/>
        <v/>
      </c>
      <c r="N52" s="15">
        <v>0</v>
      </c>
      <c r="O52" s="15">
        <v>0</v>
      </c>
    </row>
    <row r="53" spans="1:15" ht="90" x14ac:dyDescent="0.25">
      <c r="A53" s="14" t="s">
        <v>90</v>
      </c>
      <c r="B53" s="14" t="s">
        <v>91</v>
      </c>
      <c r="C53" s="15">
        <v>3022670</v>
      </c>
      <c r="D53" s="15">
        <v>3493747.4</v>
      </c>
      <c r="E53" s="16">
        <f t="shared" si="0"/>
        <v>1.1558481077987341</v>
      </c>
      <c r="F53" s="15">
        <v>18670</v>
      </c>
      <c r="G53" s="15">
        <v>18671.61</v>
      </c>
      <c r="H53" s="16">
        <f t="shared" si="1"/>
        <v>1.0000862346009642</v>
      </c>
      <c r="I53" s="17">
        <f t="shared" si="2"/>
        <v>3004000</v>
      </c>
      <c r="J53" s="15">
        <v>3004000</v>
      </c>
      <c r="K53" s="15">
        <v>0</v>
      </c>
      <c r="L53" s="17">
        <f t="shared" si="3"/>
        <v>3475075.79</v>
      </c>
      <c r="M53" s="16">
        <f t="shared" si="4"/>
        <v>1.1568161750998669</v>
      </c>
      <c r="N53" s="15">
        <v>3475075.79</v>
      </c>
      <c r="O53" s="15">
        <v>0</v>
      </c>
    </row>
    <row r="54" spans="1:15" ht="90" x14ac:dyDescent="0.25">
      <c r="A54" s="14" t="s">
        <v>92</v>
      </c>
      <c r="B54" s="14" t="s">
        <v>93</v>
      </c>
      <c r="C54" s="15">
        <v>3022670</v>
      </c>
      <c r="D54" s="15">
        <v>3493747.4</v>
      </c>
      <c r="E54" s="16">
        <f t="shared" si="0"/>
        <v>1.1558481077987341</v>
      </c>
      <c r="F54" s="15">
        <v>18670</v>
      </c>
      <c r="G54" s="15">
        <v>18671.61</v>
      </c>
      <c r="H54" s="16">
        <f t="shared" si="1"/>
        <v>1.0000862346009642</v>
      </c>
      <c r="I54" s="17">
        <f t="shared" si="2"/>
        <v>3004000</v>
      </c>
      <c r="J54" s="15">
        <v>3004000</v>
      </c>
      <c r="K54" s="15">
        <v>0</v>
      </c>
      <c r="L54" s="17">
        <f t="shared" si="3"/>
        <v>3475075.79</v>
      </c>
      <c r="M54" s="16">
        <f t="shared" si="4"/>
        <v>1.1568161750998669</v>
      </c>
      <c r="N54" s="15">
        <v>3475075.79</v>
      </c>
      <c r="O54" s="15">
        <v>0</v>
      </c>
    </row>
    <row r="55" spans="1:15" ht="30" x14ac:dyDescent="0.25">
      <c r="A55" s="14" t="s">
        <v>94</v>
      </c>
      <c r="B55" s="14" t="s">
        <v>95</v>
      </c>
      <c r="C55" s="15">
        <v>6540620</v>
      </c>
      <c r="D55" s="15">
        <v>5184913.24</v>
      </c>
      <c r="E55" s="16">
        <f t="shared" si="0"/>
        <v>0.79272503829912155</v>
      </c>
      <c r="F55" s="15">
        <v>6540620</v>
      </c>
      <c r="G55" s="15">
        <v>5184913.24</v>
      </c>
      <c r="H55" s="16">
        <f t="shared" si="1"/>
        <v>0.79272503829912155</v>
      </c>
      <c r="I55" s="17">
        <f t="shared" si="2"/>
        <v>0</v>
      </c>
      <c r="J55" s="15">
        <v>0</v>
      </c>
      <c r="K55" s="15">
        <v>0</v>
      </c>
      <c r="L55" s="17">
        <f t="shared" si="3"/>
        <v>0</v>
      </c>
      <c r="M55" s="16" t="str">
        <f t="shared" si="4"/>
        <v/>
      </c>
      <c r="N55" s="15">
        <v>0</v>
      </c>
      <c r="O55" s="15">
        <v>0</v>
      </c>
    </row>
    <row r="56" spans="1:15" x14ac:dyDescent="0.25">
      <c r="A56" s="14" t="s">
        <v>96</v>
      </c>
      <c r="B56" s="14" t="s">
        <v>97</v>
      </c>
      <c r="C56" s="15">
        <v>6540620</v>
      </c>
      <c r="D56" s="15">
        <v>5184913.24</v>
      </c>
      <c r="E56" s="16">
        <f t="shared" si="0"/>
        <v>0.79272503829912155</v>
      </c>
      <c r="F56" s="15">
        <v>6540620</v>
      </c>
      <c r="G56" s="15">
        <v>5184913.24</v>
      </c>
      <c r="H56" s="16">
        <f t="shared" si="1"/>
        <v>0.79272503829912155</v>
      </c>
      <c r="I56" s="17">
        <f t="shared" si="2"/>
        <v>0</v>
      </c>
      <c r="J56" s="15">
        <v>0</v>
      </c>
      <c r="K56" s="15">
        <v>0</v>
      </c>
      <c r="L56" s="17">
        <f t="shared" si="3"/>
        <v>0</v>
      </c>
      <c r="M56" s="16" t="str">
        <f t="shared" si="4"/>
        <v/>
      </c>
      <c r="N56" s="15">
        <v>0</v>
      </c>
      <c r="O56" s="15">
        <v>0</v>
      </c>
    </row>
    <row r="57" spans="1:15" ht="30" x14ac:dyDescent="0.25">
      <c r="A57" s="14" t="s">
        <v>98</v>
      </c>
      <c r="B57" s="14" t="s">
        <v>99</v>
      </c>
      <c r="C57" s="15">
        <v>620020</v>
      </c>
      <c r="D57" s="15">
        <v>566456.75</v>
      </c>
      <c r="E57" s="16">
        <f t="shared" si="0"/>
        <v>0.91361044805006286</v>
      </c>
      <c r="F57" s="15">
        <v>620020</v>
      </c>
      <c r="G57" s="15">
        <v>566456.75</v>
      </c>
      <c r="H57" s="16">
        <f t="shared" si="1"/>
        <v>0.91361044805006286</v>
      </c>
      <c r="I57" s="17">
        <f t="shared" si="2"/>
        <v>0</v>
      </c>
      <c r="J57" s="15">
        <v>0</v>
      </c>
      <c r="K57" s="15">
        <v>0</v>
      </c>
      <c r="L57" s="17">
        <f t="shared" si="3"/>
        <v>0</v>
      </c>
      <c r="M57" s="16" t="str">
        <f t="shared" si="4"/>
        <v/>
      </c>
      <c r="N57" s="15">
        <v>0</v>
      </c>
      <c r="O57" s="15">
        <v>0</v>
      </c>
    </row>
    <row r="58" spans="1:15" ht="30" x14ac:dyDescent="0.25">
      <c r="A58" s="14" t="s">
        <v>100</v>
      </c>
      <c r="B58" s="14" t="s">
        <v>101</v>
      </c>
      <c r="C58" s="15">
        <v>57027129.68</v>
      </c>
      <c r="D58" s="15">
        <v>14555158.289999999</v>
      </c>
      <c r="E58" s="16">
        <f t="shared" si="0"/>
        <v>0.25523217408405957</v>
      </c>
      <c r="F58" s="15">
        <v>30107580</v>
      </c>
      <c r="G58" s="15">
        <v>12805422.07</v>
      </c>
      <c r="H58" s="16">
        <f t="shared" si="1"/>
        <v>0.42532219693512396</v>
      </c>
      <c r="I58" s="17">
        <f t="shared" si="2"/>
        <v>26919549.68</v>
      </c>
      <c r="J58" s="15">
        <v>26527530</v>
      </c>
      <c r="K58" s="15">
        <v>392019.68</v>
      </c>
      <c r="L58" s="17">
        <f t="shared" si="3"/>
        <v>1749736.22</v>
      </c>
      <c r="M58" s="16">
        <f t="shared" si="4"/>
        <v>6.4998718061765146E-2</v>
      </c>
      <c r="N58" s="15">
        <v>1362716.54</v>
      </c>
      <c r="O58" s="15">
        <v>387019.68</v>
      </c>
    </row>
    <row r="59" spans="1:15" x14ac:dyDescent="0.25">
      <c r="A59" s="14" t="s">
        <v>102</v>
      </c>
      <c r="B59" s="14" t="s">
        <v>103</v>
      </c>
      <c r="C59" s="15">
        <v>28067920</v>
      </c>
      <c r="D59" s="15">
        <v>11716700.24</v>
      </c>
      <c r="E59" s="16">
        <f t="shared" si="0"/>
        <v>0.41744098743334029</v>
      </c>
      <c r="F59" s="15">
        <v>25007920</v>
      </c>
      <c r="G59" s="15">
        <v>10612870.24</v>
      </c>
      <c r="H59" s="16">
        <f t="shared" si="1"/>
        <v>0.42438036590008288</v>
      </c>
      <c r="I59" s="17">
        <f t="shared" si="2"/>
        <v>3060000</v>
      </c>
      <c r="J59" s="15">
        <v>3050000</v>
      </c>
      <c r="K59" s="15">
        <v>10000</v>
      </c>
      <c r="L59" s="17">
        <f t="shared" si="3"/>
        <v>1103830</v>
      </c>
      <c r="M59" s="16">
        <f t="shared" si="4"/>
        <v>0.36072875816993466</v>
      </c>
      <c r="N59" s="15">
        <v>1098830</v>
      </c>
      <c r="O59" s="15">
        <v>5000</v>
      </c>
    </row>
    <row r="60" spans="1:15" x14ac:dyDescent="0.25">
      <c r="A60" s="14" t="s">
        <v>104</v>
      </c>
      <c r="B60" s="14" t="s">
        <v>105</v>
      </c>
      <c r="C60" s="15">
        <v>28067920</v>
      </c>
      <c r="D60" s="15">
        <v>11716700.24</v>
      </c>
      <c r="E60" s="16">
        <f t="shared" si="0"/>
        <v>0.41744098743334029</v>
      </c>
      <c r="F60" s="15">
        <v>25007920</v>
      </c>
      <c r="G60" s="15">
        <v>10612870.24</v>
      </c>
      <c r="H60" s="16">
        <f t="shared" si="1"/>
        <v>0.42438036590008288</v>
      </c>
      <c r="I60" s="17">
        <f t="shared" si="2"/>
        <v>3060000</v>
      </c>
      <c r="J60" s="15">
        <v>3050000</v>
      </c>
      <c r="K60" s="15">
        <v>10000</v>
      </c>
      <c r="L60" s="17">
        <f t="shared" si="3"/>
        <v>1103830</v>
      </c>
      <c r="M60" s="16">
        <f t="shared" si="4"/>
        <v>0.36072875816993466</v>
      </c>
      <c r="N60" s="15">
        <v>1098830</v>
      </c>
      <c r="O60" s="15">
        <v>5000</v>
      </c>
    </row>
    <row r="61" spans="1:15" x14ac:dyDescent="0.25">
      <c r="A61" s="14" t="s">
        <v>106</v>
      </c>
      <c r="B61" s="14" t="s">
        <v>107</v>
      </c>
      <c r="C61" s="15">
        <v>28959209.68</v>
      </c>
      <c r="D61" s="15">
        <v>2838458.05</v>
      </c>
      <c r="E61" s="16">
        <f t="shared" si="0"/>
        <v>9.8015729067368662E-2</v>
      </c>
      <c r="F61" s="15">
        <v>5099660</v>
      </c>
      <c r="G61" s="15">
        <v>2192551.83</v>
      </c>
      <c r="H61" s="16">
        <f t="shared" si="1"/>
        <v>0.42994078624849502</v>
      </c>
      <c r="I61" s="17">
        <f t="shared" si="2"/>
        <v>23859549.68</v>
      </c>
      <c r="J61" s="15">
        <v>23477530</v>
      </c>
      <c r="K61" s="15">
        <v>382019.68</v>
      </c>
      <c r="L61" s="17">
        <f t="shared" si="3"/>
        <v>645906.22</v>
      </c>
      <c r="M61" s="16">
        <f t="shared" si="4"/>
        <v>2.7071182342616618E-2</v>
      </c>
      <c r="N61" s="15">
        <v>263886.53999999998</v>
      </c>
      <c r="O61" s="15">
        <v>382019.68</v>
      </c>
    </row>
    <row r="62" spans="1:15" ht="45" x14ac:dyDescent="0.25">
      <c r="A62" s="14" t="s">
        <v>108</v>
      </c>
      <c r="B62" s="14" t="s">
        <v>109</v>
      </c>
      <c r="C62" s="15">
        <v>28577190</v>
      </c>
      <c r="D62" s="15">
        <v>2456438.37</v>
      </c>
      <c r="E62" s="16">
        <f t="shared" si="0"/>
        <v>8.5958009517380821E-2</v>
      </c>
      <c r="F62" s="15">
        <v>5099660</v>
      </c>
      <c r="G62" s="15">
        <v>2192551.83</v>
      </c>
      <c r="H62" s="16">
        <f t="shared" si="1"/>
        <v>0.42994078624849502</v>
      </c>
      <c r="I62" s="17">
        <f t="shared" si="2"/>
        <v>23477530</v>
      </c>
      <c r="J62" s="15">
        <v>23477530</v>
      </c>
      <c r="K62" s="15">
        <v>0</v>
      </c>
      <c r="L62" s="17">
        <f t="shared" si="3"/>
        <v>263886.53999999998</v>
      </c>
      <c r="M62" s="16">
        <f t="shared" si="4"/>
        <v>1.1239961784736298E-2</v>
      </c>
      <c r="N62" s="15">
        <v>263886.53999999998</v>
      </c>
      <c r="O62" s="15">
        <v>0</v>
      </c>
    </row>
    <row r="63" spans="1:15" x14ac:dyDescent="0.25">
      <c r="A63" s="14" t="s">
        <v>110</v>
      </c>
      <c r="B63" s="14" t="s">
        <v>111</v>
      </c>
      <c r="C63" s="15">
        <v>382019.68</v>
      </c>
      <c r="D63" s="15">
        <v>382019.68</v>
      </c>
      <c r="E63" s="16">
        <f t="shared" si="0"/>
        <v>1</v>
      </c>
      <c r="F63" s="15">
        <v>0</v>
      </c>
      <c r="G63" s="15">
        <v>0</v>
      </c>
      <c r="H63" s="16" t="str">
        <f t="shared" si="1"/>
        <v/>
      </c>
      <c r="I63" s="17">
        <f t="shared" si="2"/>
        <v>382019.68</v>
      </c>
      <c r="J63" s="15">
        <v>0</v>
      </c>
      <c r="K63" s="15">
        <v>382019.68</v>
      </c>
      <c r="L63" s="17">
        <f t="shared" si="3"/>
        <v>382019.68</v>
      </c>
      <c r="M63" s="16">
        <f t="shared" si="4"/>
        <v>1</v>
      </c>
      <c r="N63" s="15">
        <v>0</v>
      </c>
      <c r="O63" s="15">
        <v>382019.68</v>
      </c>
    </row>
    <row r="64" spans="1:15" ht="30" x14ac:dyDescent="0.25">
      <c r="A64" s="14" t="s">
        <v>112</v>
      </c>
      <c r="B64" s="14" t="s">
        <v>113</v>
      </c>
      <c r="C64" s="15">
        <v>5546140</v>
      </c>
      <c r="D64" s="15">
        <v>2879304.93</v>
      </c>
      <c r="E64" s="16">
        <f t="shared" si="0"/>
        <v>0.51915475087177754</v>
      </c>
      <c r="F64" s="15">
        <v>4001940</v>
      </c>
      <c r="G64" s="15">
        <v>1195753.02</v>
      </c>
      <c r="H64" s="16">
        <f t="shared" si="1"/>
        <v>0.29879334022998844</v>
      </c>
      <c r="I64" s="17">
        <f t="shared" si="2"/>
        <v>1544200</v>
      </c>
      <c r="J64" s="15">
        <v>1544200</v>
      </c>
      <c r="K64" s="15">
        <v>0</v>
      </c>
      <c r="L64" s="17">
        <f t="shared" si="3"/>
        <v>1683551.9100000001</v>
      </c>
      <c r="M64" s="16">
        <f t="shared" si="4"/>
        <v>1.0902421383240515</v>
      </c>
      <c r="N64" s="15">
        <v>1071437.74</v>
      </c>
      <c r="O64" s="15">
        <v>612114.17000000004</v>
      </c>
    </row>
    <row r="65" spans="1:15" ht="90" x14ac:dyDescent="0.25">
      <c r="A65" s="14" t="s">
        <v>114</v>
      </c>
      <c r="B65" s="14" t="s">
        <v>115</v>
      </c>
      <c r="C65" s="15">
        <v>1744440</v>
      </c>
      <c r="D65" s="15">
        <v>678773.42</v>
      </c>
      <c r="E65" s="16">
        <f t="shared" si="0"/>
        <v>0.3891067735204421</v>
      </c>
      <c r="F65" s="15">
        <v>1744440</v>
      </c>
      <c r="G65" s="15">
        <v>66659.25</v>
      </c>
      <c r="H65" s="16">
        <f t="shared" si="1"/>
        <v>3.8212406273646554E-2</v>
      </c>
      <c r="I65" s="17">
        <f t="shared" si="2"/>
        <v>0</v>
      </c>
      <c r="J65" s="15">
        <v>0</v>
      </c>
      <c r="K65" s="15">
        <v>0</v>
      </c>
      <c r="L65" s="17">
        <f t="shared" si="3"/>
        <v>612114.17000000004</v>
      </c>
      <c r="M65" s="16" t="str">
        <f t="shared" si="4"/>
        <v/>
      </c>
      <c r="N65" s="15">
        <v>0</v>
      </c>
      <c r="O65" s="15">
        <v>612114.17000000004</v>
      </c>
    </row>
    <row r="66" spans="1:15" ht="105" x14ac:dyDescent="0.25">
      <c r="A66" s="14" t="s">
        <v>116</v>
      </c>
      <c r="B66" s="14" t="s">
        <v>117</v>
      </c>
      <c r="C66" s="15">
        <v>1744440</v>
      </c>
      <c r="D66" s="15">
        <v>66659.25</v>
      </c>
      <c r="E66" s="16">
        <f t="shared" si="0"/>
        <v>3.8212406273646554E-2</v>
      </c>
      <c r="F66" s="15">
        <v>1744440</v>
      </c>
      <c r="G66" s="15">
        <v>66659.25</v>
      </c>
      <c r="H66" s="16">
        <f t="shared" si="1"/>
        <v>3.8212406273646554E-2</v>
      </c>
      <c r="I66" s="17">
        <f t="shared" si="2"/>
        <v>0</v>
      </c>
      <c r="J66" s="15">
        <v>0</v>
      </c>
      <c r="K66" s="15">
        <v>0</v>
      </c>
      <c r="L66" s="17">
        <f t="shared" si="3"/>
        <v>0</v>
      </c>
      <c r="M66" s="16" t="str">
        <f t="shared" si="4"/>
        <v/>
      </c>
      <c r="N66" s="15">
        <v>0</v>
      </c>
      <c r="O66" s="15">
        <v>0</v>
      </c>
    </row>
    <row r="67" spans="1:15" ht="105" x14ac:dyDescent="0.25">
      <c r="A67" s="14" t="s">
        <v>118</v>
      </c>
      <c r="B67" s="14" t="s">
        <v>119</v>
      </c>
      <c r="C67" s="15">
        <v>0</v>
      </c>
      <c r="D67" s="15">
        <v>612114.17000000004</v>
      </c>
      <c r="E67" s="16" t="str">
        <f t="shared" si="0"/>
        <v/>
      </c>
      <c r="F67" s="15">
        <v>0</v>
      </c>
      <c r="G67" s="15">
        <v>0</v>
      </c>
      <c r="H67" s="16" t="str">
        <f t="shared" si="1"/>
        <v/>
      </c>
      <c r="I67" s="17">
        <f t="shared" si="2"/>
        <v>0</v>
      </c>
      <c r="J67" s="15">
        <v>0</v>
      </c>
      <c r="K67" s="15">
        <v>0</v>
      </c>
      <c r="L67" s="17">
        <f t="shared" si="3"/>
        <v>612114.17000000004</v>
      </c>
      <c r="M67" s="16" t="str">
        <f t="shared" si="4"/>
        <v/>
      </c>
      <c r="N67" s="15">
        <v>0</v>
      </c>
      <c r="O67" s="15">
        <v>612114.17000000004</v>
      </c>
    </row>
    <row r="68" spans="1:15" ht="30" x14ac:dyDescent="0.25">
      <c r="A68" s="14" t="s">
        <v>120</v>
      </c>
      <c r="B68" s="14" t="s">
        <v>121</v>
      </c>
      <c r="C68" s="15">
        <v>3801700</v>
      </c>
      <c r="D68" s="15">
        <v>2200531.5099999998</v>
      </c>
      <c r="E68" s="16">
        <f t="shared" si="0"/>
        <v>0.57882828997553715</v>
      </c>
      <c r="F68" s="15">
        <v>2257500</v>
      </c>
      <c r="G68" s="15">
        <v>1129093.77</v>
      </c>
      <c r="H68" s="16">
        <f t="shared" si="1"/>
        <v>0.50015227906976745</v>
      </c>
      <c r="I68" s="17">
        <f t="shared" si="2"/>
        <v>1544200</v>
      </c>
      <c r="J68" s="15">
        <v>1544200</v>
      </c>
      <c r="K68" s="15">
        <v>0</v>
      </c>
      <c r="L68" s="17">
        <f t="shared" si="3"/>
        <v>1071437.74</v>
      </c>
      <c r="M68" s="16">
        <f t="shared" si="4"/>
        <v>0.6938464836161119</v>
      </c>
      <c r="N68" s="15">
        <v>1071437.74</v>
      </c>
      <c r="O68" s="15">
        <v>0</v>
      </c>
    </row>
    <row r="69" spans="1:15" ht="45" x14ac:dyDescent="0.25">
      <c r="A69" s="14" t="s">
        <v>122</v>
      </c>
      <c r="B69" s="14" t="s">
        <v>123</v>
      </c>
      <c r="C69" s="15">
        <v>3106700</v>
      </c>
      <c r="D69" s="15">
        <v>2155656.37</v>
      </c>
      <c r="E69" s="16">
        <f t="shared" si="0"/>
        <v>0.69387336080084983</v>
      </c>
      <c r="F69" s="15">
        <v>1562500</v>
      </c>
      <c r="G69" s="15">
        <v>1084218.6299999999</v>
      </c>
      <c r="H69" s="16">
        <f t="shared" si="1"/>
        <v>0.69389992319999994</v>
      </c>
      <c r="I69" s="17">
        <f t="shared" si="2"/>
        <v>1544200</v>
      </c>
      <c r="J69" s="15">
        <v>1544200</v>
      </c>
      <c r="K69" s="15">
        <v>0</v>
      </c>
      <c r="L69" s="17">
        <f t="shared" si="3"/>
        <v>1071437.74</v>
      </c>
      <c r="M69" s="16">
        <f t="shared" si="4"/>
        <v>0.6938464836161119</v>
      </c>
      <c r="N69" s="15">
        <v>1071437.74</v>
      </c>
      <c r="O69" s="15">
        <v>0</v>
      </c>
    </row>
    <row r="70" spans="1:15" ht="60" x14ac:dyDescent="0.25">
      <c r="A70" s="14" t="s">
        <v>124</v>
      </c>
      <c r="B70" s="14" t="s">
        <v>125</v>
      </c>
      <c r="C70" s="15">
        <v>695000</v>
      </c>
      <c r="D70" s="15">
        <v>44875.14</v>
      </c>
      <c r="E70" s="16">
        <f t="shared" si="0"/>
        <v>6.4568546762589926E-2</v>
      </c>
      <c r="F70" s="15">
        <v>695000</v>
      </c>
      <c r="G70" s="15">
        <v>44875.14</v>
      </c>
      <c r="H70" s="16">
        <f t="shared" si="1"/>
        <v>6.4568546762589926E-2</v>
      </c>
      <c r="I70" s="17">
        <f t="shared" si="2"/>
        <v>0</v>
      </c>
      <c r="J70" s="15">
        <v>0</v>
      </c>
      <c r="K70" s="15">
        <v>0</v>
      </c>
      <c r="L70" s="17">
        <f t="shared" si="3"/>
        <v>0</v>
      </c>
      <c r="M70" s="16" t="str">
        <f t="shared" si="4"/>
        <v/>
      </c>
      <c r="N70" s="15">
        <v>0</v>
      </c>
      <c r="O70" s="15">
        <v>0</v>
      </c>
    </row>
    <row r="71" spans="1:15" x14ac:dyDescent="0.25">
      <c r="A71" s="14" t="s">
        <v>126</v>
      </c>
      <c r="B71" s="14" t="s">
        <v>127</v>
      </c>
      <c r="C71" s="15">
        <v>3002550</v>
      </c>
      <c r="D71" s="15">
        <v>2502750.84</v>
      </c>
      <c r="E71" s="16">
        <f t="shared" si="0"/>
        <v>0.8335417694959284</v>
      </c>
      <c r="F71" s="15">
        <v>2664650</v>
      </c>
      <c r="G71" s="15">
        <v>2407998.75</v>
      </c>
      <c r="H71" s="16">
        <f t="shared" si="1"/>
        <v>0.90368294147449013</v>
      </c>
      <c r="I71" s="17">
        <f t="shared" si="2"/>
        <v>337900</v>
      </c>
      <c r="J71" s="15">
        <v>285200</v>
      </c>
      <c r="K71" s="15">
        <v>52700</v>
      </c>
      <c r="L71" s="17">
        <f t="shared" si="3"/>
        <v>94752.09</v>
      </c>
      <c r="M71" s="16">
        <f t="shared" si="4"/>
        <v>0.28041459011541875</v>
      </c>
      <c r="N71" s="15">
        <v>47052.09</v>
      </c>
      <c r="O71" s="15">
        <v>47700</v>
      </c>
    </row>
    <row r="72" spans="1:15" ht="45" x14ac:dyDescent="0.25">
      <c r="A72" s="14" t="s">
        <v>128</v>
      </c>
      <c r="B72" s="14" t="s">
        <v>129</v>
      </c>
      <c r="C72" s="15">
        <v>276350</v>
      </c>
      <c r="D72" s="15">
        <v>288453.88</v>
      </c>
      <c r="E72" s="16">
        <f t="shared" si="0"/>
        <v>1.0437990953500995</v>
      </c>
      <c r="F72" s="15">
        <v>276350</v>
      </c>
      <c r="G72" s="15">
        <v>288453.88</v>
      </c>
      <c r="H72" s="16">
        <f t="shared" si="1"/>
        <v>1.0437990953500995</v>
      </c>
      <c r="I72" s="17">
        <f t="shared" si="2"/>
        <v>0</v>
      </c>
      <c r="J72" s="15">
        <v>0</v>
      </c>
      <c r="K72" s="15">
        <v>0</v>
      </c>
      <c r="L72" s="17">
        <f t="shared" si="3"/>
        <v>0</v>
      </c>
      <c r="M72" s="16" t="str">
        <f t="shared" si="4"/>
        <v/>
      </c>
      <c r="N72" s="15">
        <v>0</v>
      </c>
      <c r="O72" s="15">
        <v>0</v>
      </c>
    </row>
    <row r="73" spans="1:15" ht="60" x14ac:dyDescent="0.25">
      <c r="A73" s="14" t="s">
        <v>130</v>
      </c>
      <c r="B73" s="14" t="s">
        <v>131</v>
      </c>
      <c r="C73" s="15">
        <v>10000</v>
      </c>
      <c r="D73" s="15">
        <v>11100</v>
      </c>
      <c r="E73" s="16">
        <f t="shared" si="0"/>
        <v>1.1100000000000001</v>
      </c>
      <c r="F73" s="15">
        <v>10000</v>
      </c>
      <c r="G73" s="15">
        <v>11100</v>
      </c>
      <c r="H73" s="16">
        <f t="shared" si="1"/>
        <v>1.1100000000000001</v>
      </c>
      <c r="I73" s="17">
        <f t="shared" si="2"/>
        <v>0</v>
      </c>
      <c r="J73" s="15">
        <v>0</v>
      </c>
      <c r="K73" s="15">
        <v>0</v>
      </c>
      <c r="L73" s="17">
        <f t="shared" si="3"/>
        <v>0</v>
      </c>
      <c r="M73" s="16" t="str">
        <f t="shared" si="4"/>
        <v/>
      </c>
      <c r="N73" s="15">
        <v>0</v>
      </c>
      <c r="O73" s="15">
        <v>0</v>
      </c>
    </row>
    <row r="74" spans="1:15" ht="90" x14ac:dyDescent="0.25">
      <c r="A74" s="14" t="s">
        <v>132</v>
      </c>
      <c r="B74" s="14" t="s">
        <v>133</v>
      </c>
      <c r="C74" s="15">
        <v>19800</v>
      </c>
      <c r="D74" s="15">
        <v>21863.97</v>
      </c>
      <c r="E74" s="16">
        <f t="shared" si="0"/>
        <v>1.1042409090909091</v>
      </c>
      <c r="F74" s="15">
        <v>19800</v>
      </c>
      <c r="G74" s="15">
        <v>21863.97</v>
      </c>
      <c r="H74" s="16">
        <f t="shared" si="1"/>
        <v>1.1042409090909091</v>
      </c>
      <c r="I74" s="17">
        <f t="shared" si="2"/>
        <v>0</v>
      </c>
      <c r="J74" s="15">
        <v>0</v>
      </c>
      <c r="K74" s="15">
        <v>0</v>
      </c>
      <c r="L74" s="17">
        <f t="shared" si="3"/>
        <v>0</v>
      </c>
      <c r="M74" s="16" t="str">
        <f t="shared" si="4"/>
        <v/>
      </c>
      <c r="N74" s="15">
        <v>0</v>
      </c>
      <c r="O74" s="15">
        <v>0</v>
      </c>
    </row>
    <row r="75" spans="1:15" ht="60" x14ac:dyDescent="0.25">
      <c r="A75" s="14" t="s">
        <v>134</v>
      </c>
      <c r="B75" s="14" t="s">
        <v>135</v>
      </c>
      <c r="C75" s="15">
        <v>150</v>
      </c>
      <c r="D75" s="15">
        <v>150</v>
      </c>
      <c r="E75" s="16">
        <f t="shared" si="0"/>
        <v>1</v>
      </c>
      <c r="F75" s="15">
        <v>150</v>
      </c>
      <c r="G75" s="15">
        <v>150</v>
      </c>
      <c r="H75" s="16">
        <f t="shared" si="1"/>
        <v>1</v>
      </c>
      <c r="I75" s="17">
        <f t="shared" si="2"/>
        <v>0</v>
      </c>
      <c r="J75" s="15">
        <v>0</v>
      </c>
      <c r="K75" s="15">
        <v>0</v>
      </c>
      <c r="L75" s="17">
        <f t="shared" si="3"/>
        <v>0</v>
      </c>
      <c r="M75" s="16" t="str">
        <f t="shared" si="4"/>
        <v/>
      </c>
      <c r="N75" s="15">
        <v>0</v>
      </c>
      <c r="O75" s="15">
        <v>0</v>
      </c>
    </row>
    <row r="76" spans="1:15" ht="75" x14ac:dyDescent="0.25">
      <c r="A76" s="14" t="s">
        <v>136</v>
      </c>
      <c r="B76" s="14" t="s">
        <v>137</v>
      </c>
      <c r="C76" s="15">
        <v>63000</v>
      </c>
      <c r="D76" s="15">
        <v>66000</v>
      </c>
      <c r="E76" s="16">
        <f t="shared" si="0"/>
        <v>1.0476190476190477</v>
      </c>
      <c r="F76" s="15">
        <v>63000</v>
      </c>
      <c r="G76" s="15">
        <v>66000</v>
      </c>
      <c r="H76" s="16">
        <f t="shared" si="1"/>
        <v>1.0476190476190477</v>
      </c>
      <c r="I76" s="17">
        <f t="shared" si="2"/>
        <v>0</v>
      </c>
      <c r="J76" s="15">
        <v>0</v>
      </c>
      <c r="K76" s="15">
        <v>0</v>
      </c>
      <c r="L76" s="17">
        <f t="shared" si="3"/>
        <v>0</v>
      </c>
      <c r="M76" s="16" t="str">
        <f t="shared" si="4"/>
        <v/>
      </c>
      <c r="N76" s="15">
        <v>0</v>
      </c>
      <c r="O76" s="15">
        <v>0</v>
      </c>
    </row>
    <row r="77" spans="1:15" ht="75" x14ac:dyDescent="0.25">
      <c r="A77" s="14" t="s">
        <v>138</v>
      </c>
      <c r="B77" s="14" t="s">
        <v>139</v>
      </c>
      <c r="C77" s="15">
        <v>1000</v>
      </c>
      <c r="D77" s="15">
        <v>1000</v>
      </c>
      <c r="E77" s="16">
        <f t="shared" si="0"/>
        <v>1</v>
      </c>
      <c r="F77" s="15">
        <v>1000</v>
      </c>
      <c r="G77" s="15">
        <v>1000</v>
      </c>
      <c r="H77" s="16">
        <f t="shared" si="1"/>
        <v>1</v>
      </c>
      <c r="I77" s="17">
        <f t="shared" si="2"/>
        <v>0</v>
      </c>
      <c r="J77" s="15">
        <v>0</v>
      </c>
      <c r="K77" s="15">
        <v>0</v>
      </c>
      <c r="L77" s="17">
        <f t="shared" si="3"/>
        <v>0</v>
      </c>
      <c r="M77" s="16" t="str">
        <f t="shared" si="4"/>
        <v/>
      </c>
      <c r="N77" s="15">
        <v>0</v>
      </c>
      <c r="O77" s="15">
        <v>0</v>
      </c>
    </row>
    <row r="78" spans="1:15" ht="60" x14ac:dyDescent="0.25">
      <c r="A78" s="14" t="s">
        <v>140</v>
      </c>
      <c r="B78" s="14" t="s">
        <v>141</v>
      </c>
      <c r="C78" s="15">
        <v>15000</v>
      </c>
      <c r="D78" s="15">
        <v>15000</v>
      </c>
      <c r="E78" s="16">
        <f t="shared" si="0"/>
        <v>1</v>
      </c>
      <c r="F78" s="15">
        <v>15000</v>
      </c>
      <c r="G78" s="15">
        <v>15000</v>
      </c>
      <c r="H78" s="16">
        <f t="shared" si="1"/>
        <v>1</v>
      </c>
      <c r="I78" s="17">
        <f t="shared" si="2"/>
        <v>0</v>
      </c>
      <c r="J78" s="15">
        <v>0</v>
      </c>
      <c r="K78" s="15">
        <v>0</v>
      </c>
      <c r="L78" s="17">
        <f t="shared" si="3"/>
        <v>0</v>
      </c>
      <c r="M78" s="16" t="str">
        <f t="shared" si="4"/>
        <v/>
      </c>
      <c r="N78" s="15">
        <v>0</v>
      </c>
      <c r="O78" s="15">
        <v>0</v>
      </c>
    </row>
    <row r="79" spans="1:15" ht="90" x14ac:dyDescent="0.25">
      <c r="A79" s="14" t="s">
        <v>142</v>
      </c>
      <c r="B79" s="14" t="s">
        <v>143</v>
      </c>
      <c r="C79" s="15">
        <v>45000</v>
      </c>
      <c r="D79" s="15">
        <v>45000</v>
      </c>
      <c r="E79" s="16">
        <f t="shared" si="0"/>
        <v>1</v>
      </c>
      <c r="F79" s="15">
        <v>45000</v>
      </c>
      <c r="G79" s="15">
        <v>45000</v>
      </c>
      <c r="H79" s="16">
        <f t="shared" si="1"/>
        <v>1</v>
      </c>
      <c r="I79" s="17">
        <f t="shared" si="2"/>
        <v>0</v>
      </c>
      <c r="J79" s="15">
        <v>0</v>
      </c>
      <c r="K79" s="15">
        <v>0</v>
      </c>
      <c r="L79" s="17">
        <f t="shared" si="3"/>
        <v>0</v>
      </c>
      <c r="M79" s="16" t="str">
        <f t="shared" si="4"/>
        <v/>
      </c>
      <c r="N79" s="15">
        <v>0</v>
      </c>
      <c r="O79" s="15">
        <v>0</v>
      </c>
    </row>
    <row r="80" spans="1:15" ht="75" x14ac:dyDescent="0.25">
      <c r="A80" s="14" t="s">
        <v>144</v>
      </c>
      <c r="B80" s="14" t="s">
        <v>145</v>
      </c>
      <c r="C80" s="15">
        <v>1800</v>
      </c>
      <c r="D80" s="15">
        <v>2100</v>
      </c>
      <c r="E80" s="16">
        <f t="shared" ref="E80:E143" si="5">IF(C80=0,"",D80/C80)</f>
        <v>1.1666666666666667</v>
      </c>
      <c r="F80" s="15">
        <v>1800</v>
      </c>
      <c r="G80" s="15">
        <v>2100</v>
      </c>
      <c r="H80" s="16">
        <f t="shared" ref="H80:H143" si="6">IF(F80=0,"",G80/F80)</f>
        <v>1.1666666666666667</v>
      </c>
      <c r="I80" s="17">
        <f t="shared" ref="I80:I143" si="7">J80+K80</f>
        <v>0</v>
      </c>
      <c r="J80" s="15">
        <v>0</v>
      </c>
      <c r="K80" s="15">
        <v>0</v>
      </c>
      <c r="L80" s="17">
        <f t="shared" ref="L80:L143" si="8">N80+O80</f>
        <v>0</v>
      </c>
      <c r="M80" s="16" t="str">
        <f t="shared" ref="M80:M143" si="9">IF(I80=0,"",L80/I80)</f>
        <v/>
      </c>
      <c r="N80" s="15">
        <v>0</v>
      </c>
      <c r="O80" s="15">
        <v>0</v>
      </c>
    </row>
    <row r="81" spans="1:15" ht="75" x14ac:dyDescent="0.25">
      <c r="A81" s="14" t="s">
        <v>146</v>
      </c>
      <c r="B81" s="14" t="s">
        <v>147</v>
      </c>
      <c r="C81" s="15">
        <v>700</v>
      </c>
      <c r="D81" s="15">
        <v>1000</v>
      </c>
      <c r="E81" s="16">
        <f t="shared" si="5"/>
        <v>1.4285714285714286</v>
      </c>
      <c r="F81" s="15">
        <v>700</v>
      </c>
      <c r="G81" s="15">
        <v>1000</v>
      </c>
      <c r="H81" s="16">
        <f t="shared" si="6"/>
        <v>1.4285714285714286</v>
      </c>
      <c r="I81" s="17">
        <f t="shared" si="7"/>
        <v>0</v>
      </c>
      <c r="J81" s="15">
        <v>0</v>
      </c>
      <c r="K81" s="15">
        <v>0</v>
      </c>
      <c r="L81" s="17">
        <f t="shared" si="8"/>
        <v>0</v>
      </c>
      <c r="M81" s="16" t="str">
        <f t="shared" si="9"/>
        <v/>
      </c>
      <c r="N81" s="15">
        <v>0</v>
      </c>
      <c r="O81" s="15">
        <v>0</v>
      </c>
    </row>
    <row r="82" spans="1:15" ht="60" x14ac:dyDescent="0.25">
      <c r="A82" s="14" t="s">
        <v>148</v>
      </c>
      <c r="B82" s="14" t="s">
        <v>149</v>
      </c>
      <c r="C82" s="15">
        <v>84000</v>
      </c>
      <c r="D82" s="15">
        <v>84000</v>
      </c>
      <c r="E82" s="16">
        <f t="shared" si="5"/>
        <v>1</v>
      </c>
      <c r="F82" s="15">
        <v>84000</v>
      </c>
      <c r="G82" s="15">
        <v>84000</v>
      </c>
      <c r="H82" s="16">
        <f t="shared" si="6"/>
        <v>1</v>
      </c>
      <c r="I82" s="17">
        <f t="shared" si="7"/>
        <v>0</v>
      </c>
      <c r="J82" s="15">
        <v>0</v>
      </c>
      <c r="K82" s="15">
        <v>0</v>
      </c>
      <c r="L82" s="17">
        <f t="shared" si="8"/>
        <v>0</v>
      </c>
      <c r="M82" s="16" t="str">
        <f t="shared" si="9"/>
        <v/>
      </c>
      <c r="N82" s="15">
        <v>0</v>
      </c>
      <c r="O82" s="15">
        <v>0</v>
      </c>
    </row>
    <row r="83" spans="1:15" ht="75" x14ac:dyDescent="0.25">
      <c r="A83" s="14" t="s">
        <v>150</v>
      </c>
      <c r="B83" s="14" t="s">
        <v>151</v>
      </c>
      <c r="C83" s="15">
        <v>35900</v>
      </c>
      <c r="D83" s="15">
        <v>41239.910000000003</v>
      </c>
      <c r="E83" s="16">
        <f t="shared" si="5"/>
        <v>1.1487440111420615</v>
      </c>
      <c r="F83" s="15">
        <v>35900</v>
      </c>
      <c r="G83" s="15">
        <v>41239.910000000003</v>
      </c>
      <c r="H83" s="16">
        <f t="shared" si="6"/>
        <v>1.1487440111420615</v>
      </c>
      <c r="I83" s="17">
        <f t="shared" si="7"/>
        <v>0</v>
      </c>
      <c r="J83" s="15">
        <v>0</v>
      </c>
      <c r="K83" s="15">
        <v>0</v>
      </c>
      <c r="L83" s="17">
        <f t="shared" si="8"/>
        <v>0</v>
      </c>
      <c r="M83" s="16" t="str">
        <f t="shared" si="9"/>
        <v/>
      </c>
      <c r="N83" s="15">
        <v>0</v>
      </c>
      <c r="O83" s="15">
        <v>0</v>
      </c>
    </row>
    <row r="84" spans="1:15" ht="45" x14ac:dyDescent="0.25">
      <c r="A84" s="14" t="s">
        <v>152</v>
      </c>
      <c r="B84" s="14" t="s">
        <v>153</v>
      </c>
      <c r="C84" s="15">
        <v>157000</v>
      </c>
      <c r="D84" s="15">
        <v>26040</v>
      </c>
      <c r="E84" s="16">
        <f t="shared" si="5"/>
        <v>0.16585987261146498</v>
      </c>
      <c r="F84" s="15">
        <v>0</v>
      </c>
      <c r="G84" s="15">
        <v>0</v>
      </c>
      <c r="H84" s="16" t="str">
        <f t="shared" si="6"/>
        <v/>
      </c>
      <c r="I84" s="17">
        <f t="shared" si="7"/>
        <v>157000</v>
      </c>
      <c r="J84" s="15">
        <v>152000</v>
      </c>
      <c r="K84" s="15">
        <v>5000</v>
      </c>
      <c r="L84" s="17">
        <f t="shared" si="8"/>
        <v>26040</v>
      </c>
      <c r="M84" s="16">
        <f t="shared" si="9"/>
        <v>0.16585987261146498</v>
      </c>
      <c r="N84" s="15">
        <v>26040</v>
      </c>
      <c r="O84" s="15">
        <v>0</v>
      </c>
    </row>
    <row r="85" spans="1:15" ht="120" x14ac:dyDescent="0.25">
      <c r="A85" s="14" t="s">
        <v>154</v>
      </c>
      <c r="B85" s="14" t="s">
        <v>155</v>
      </c>
      <c r="C85" s="15">
        <v>580600</v>
      </c>
      <c r="D85" s="15">
        <v>216981.15</v>
      </c>
      <c r="E85" s="16">
        <f t="shared" si="5"/>
        <v>0.37371882535308298</v>
      </c>
      <c r="F85" s="15">
        <v>496600</v>
      </c>
      <c r="G85" s="15">
        <v>206981.15</v>
      </c>
      <c r="H85" s="16">
        <f t="shared" si="6"/>
        <v>0.41679651631091419</v>
      </c>
      <c r="I85" s="17">
        <f t="shared" si="7"/>
        <v>84000</v>
      </c>
      <c r="J85" s="15">
        <v>84000</v>
      </c>
      <c r="K85" s="15">
        <v>0</v>
      </c>
      <c r="L85" s="17">
        <f t="shared" si="8"/>
        <v>10000</v>
      </c>
      <c r="M85" s="16">
        <f t="shared" si="9"/>
        <v>0.11904761904761904</v>
      </c>
      <c r="N85" s="15">
        <v>10000</v>
      </c>
      <c r="O85" s="15">
        <v>0</v>
      </c>
    </row>
    <row r="86" spans="1:15" ht="60" x14ac:dyDescent="0.25">
      <c r="A86" s="14" t="s">
        <v>156</v>
      </c>
      <c r="B86" s="14" t="s">
        <v>157</v>
      </c>
      <c r="C86" s="15">
        <v>106600</v>
      </c>
      <c r="D86" s="15">
        <v>181029.59</v>
      </c>
      <c r="E86" s="16">
        <f t="shared" si="5"/>
        <v>1.6982137898686678</v>
      </c>
      <c r="F86" s="15">
        <v>22600</v>
      </c>
      <c r="G86" s="15">
        <v>171029.59</v>
      </c>
      <c r="H86" s="16">
        <f t="shared" si="6"/>
        <v>7.5676809734513268</v>
      </c>
      <c r="I86" s="17">
        <f t="shared" si="7"/>
        <v>84000</v>
      </c>
      <c r="J86" s="15">
        <v>84000</v>
      </c>
      <c r="K86" s="15">
        <v>0</v>
      </c>
      <c r="L86" s="17">
        <f t="shared" si="8"/>
        <v>10000</v>
      </c>
      <c r="M86" s="16">
        <f t="shared" si="9"/>
        <v>0.11904761904761904</v>
      </c>
      <c r="N86" s="15">
        <v>10000</v>
      </c>
      <c r="O86" s="15">
        <v>0</v>
      </c>
    </row>
    <row r="87" spans="1:15" ht="105" x14ac:dyDescent="0.25">
      <c r="A87" s="14" t="s">
        <v>158</v>
      </c>
      <c r="B87" s="14" t="s">
        <v>159</v>
      </c>
      <c r="C87" s="15">
        <v>474000</v>
      </c>
      <c r="D87" s="15">
        <v>35951.56</v>
      </c>
      <c r="E87" s="16">
        <f t="shared" si="5"/>
        <v>7.5847172995780587E-2</v>
      </c>
      <c r="F87" s="15">
        <v>474000</v>
      </c>
      <c r="G87" s="15">
        <v>35951.56</v>
      </c>
      <c r="H87" s="16">
        <f t="shared" si="6"/>
        <v>7.5847172995780587E-2</v>
      </c>
      <c r="I87" s="17">
        <f t="shared" si="7"/>
        <v>0</v>
      </c>
      <c r="J87" s="15">
        <v>0</v>
      </c>
      <c r="K87" s="15">
        <v>0</v>
      </c>
      <c r="L87" s="17">
        <f t="shared" si="8"/>
        <v>0</v>
      </c>
      <c r="M87" s="16" t="str">
        <f t="shared" si="9"/>
        <v/>
      </c>
      <c r="N87" s="15">
        <v>0</v>
      </c>
      <c r="O87" s="15">
        <v>0</v>
      </c>
    </row>
    <row r="88" spans="1:15" ht="30" x14ac:dyDescent="0.25">
      <c r="A88" s="14" t="s">
        <v>160</v>
      </c>
      <c r="B88" s="14" t="s">
        <v>161</v>
      </c>
      <c r="C88" s="15">
        <v>1939400</v>
      </c>
      <c r="D88" s="15">
        <v>1960263.72</v>
      </c>
      <c r="E88" s="16">
        <f t="shared" si="5"/>
        <v>1.0107578220068063</v>
      </c>
      <c r="F88" s="15">
        <v>1891700</v>
      </c>
      <c r="G88" s="15">
        <v>1912563.72</v>
      </c>
      <c r="H88" s="16">
        <f t="shared" si="6"/>
        <v>1.011029084950045</v>
      </c>
      <c r="I88" s="17">
        <f t="shared" si="7"/>
        <v>47700</v>
      </c>
      <c r="J88" s="15">
        <v>0</v>
      </c>
      <c r="K88" s="15">
        <v>47700</v>
      </c>
      <c r="L88" s="17">
        <f t="shared" si="8"/>
        <v>47700</v>
      </c>
      <c r="M88" s="16">
        <f t="shared" si="9"/>
        <v>1</v>
      </c>
      <c r="N88" s="15">
        <v>0</v>
      </c>
      <c r="O88" s="15">
        <v>47700</v>
      </c>
    </row>
    <row r="89" spans="1:15" ht="105" x14ac:dyDescent="0.25">
      <c r="A89" s="14" t="s">
        <v>162</v>
      </c>
      <c r="B89" s="14" t="s">
        <v>163</v>
      </c>
      <c r="C89" s="15">
        <v>47700</v>
      </c>
      <c r="D89" s="15">
        <v>47700</v>
      </c>
      <c r="E89" s="16">
        <f t="shared" si="5"/>
        <v>1</v>
      </c>
      <c r="F89" s="15">
        <v>0</v>
      </c>
      <c r="G89" s="15">
        <v>0</v>
      </c>
      <c r="H89" s="16" t="str">
        <f t="shared" si="6"/>
        <v/>
      </c>
      <c r="I89" s="17">
        <f t="shared" si="7"/>
        <v>47700</v>
      </c>
      <c r="J89" s="15">
        <v>0</v>
      </c>
      <c r="K89" s="15">
        <v>47700</v>
      </c>
      <c r="L89" s="17">
        <f t="shared" si="8"/>
        <v>47700</v>
      </c>
      <c r="M89" s="16">
        <f t="shared" si="9"/>
        <v>1</v>
      </c>
      <c r="N89" s="15">
        <v>0</v>
      </c>
      <c r="O89" s="15">
        <v>47700</v>
      </c>
    </row>
    <row r="90" spans="1:15" ht="90" x14ac:dyDescent="0.25">
      <c r="A90" s="14" t="s">
        <v>164</v>
      </c>
      <c r="B90" s="14" t="s">
        <v>165</v>
      </c>
      <c r="C90" s="15">
        <v>1891700</v>
      </c>
      <c r="D90" s="15">
        <v>1912563.72</v>
      </c>
      <c r="E90" s="16">
        <f t="shared" si="5"/>
        <v>1.011029084950045</v>
      </c>
      <c r="F90" s="15">
        <v>1891700</v>
      </c>
      <c r="G90" s="15">
        <v>1912563.72</v>
      </c>
      <c r="H90" s="16">
        <f t="shared" si="6"/>
        <v>1.011029084950045</v>
      </c>
      <c r="I90" s="17">
        <f t="shared" si="7"/>
        <v>0</v>
      </c>
      <c r="J90" s="15">
        <v>0</v>
      </c>
      <c r="K90" s="15">
        <v>0</v>
      </c>
      <c r="L90" s="17">
        <f t="shared" si="8"/>
        <v>0</v>
      </c>
      <c r="M90" s="16" t="str">
        <f t="shared" si="9"/>
        <v/>
      </c>
      <c r="N90" s="15">
        <v>0</v>
      </c>
      <c r="O90" s="15">
        <v>0</v>
      </c>
    </row>
    <row r="91" spans="1:15" x14ac:dyDescent="0.25">
      <c r="A91" s="14" t="s">
        <v>166</v>
      </c>
      <c r="B91" s="14" t="s">
        <v>167</v>
      </c>
      <c r="C91" s="15">
        <v>49200</v>
      </c>
      <c r="D91" s="15">
        <v>11012.09</v>
      </c>
      <c r="E91" s="16">
        <f t="shared" si="5"/>
        <v>0.22382296747967481</v>
      </c>
      <c r="F91" s="15">
        <v>0</v>
      </c>
      <c r="G91" s="15">
        <v>0</v>
      </c>
      <c r="H91" s="16" t="str">
        <f t="shared" si="6"/>
        <v/>
      </c>
      <c r="I91" s="17">
        <f t="shared" si="7"/>
        <v>49200</v>
      </c>
      <c r="J91" s="15">
        <v>49200</v>
      </c>
      <c r="K91" s="15">
        <v>0</v>
      </c>
      <c r="L91" s="17">
        <f t="shared" si="8"/>
        <v>11012.09</v>
      </c>
      <c r="M91" s="16">
        <f t="shared" si="9"/>
        <v>0.22382296747967481</v>
      </c>
      <c r="N91" s="15">
        <v>11012.09</v>
      </c>
      <c r="O91" s="15">
        <v>0</v>
      </c>
    </row>
    <row r="92" spans="1:15" ht="30" x14ac:dyDescent="0.25">
      <c r="A92" s="14" t="s">
        <v>168</v>
      </c>
      <c r="B92" s="14" t="s">
        <v>169</v>
      </c>
      <c r="C92" s="15">
        <v>49200</v>
      </c>
      <c r="D92" s="15">
        <v>11012.09</v>
      </c>
      <c r="E92" s="16">
        <f t="shared" si="5"/>
        <v>0.22382296747967481</v>
      </c>
      <c r="F92" s="15">
        <v>0</v>
      </c>
      <c r="G92" s="15">
        <v>0</v>
      </c>
      <c r="H92" s="16" t="str">
        <f t="shared" si="6"/>
        <v/>
      </c>
      <c r="I92" s="17">
        <f t="shared" si="7"/>
        <v>49200</v>
      </c>
      <c r="J92" s="15">
        <v>49200</v>
      </c>
      <c r="K92" s="15">
        <v>0</v>
      </c>
      <c r="L92" s="17">
        <f t="shared" si="8"/>
        <v>11012.09</v>
      </c>
      <c r="M92" s="16">
        <f t="shared" si="9"/>
        <v>0.22382296747967481</v>
      </c>
      <c r="N92" s="15">
        <v>11012.09</v>
      </c>
      <c r="O92" s="15">
        <v>0</v>
      </c>
    </row>
    <row r="93" spans="1:15" x14ac:dyDescent="0.25">
      <c r="A93" s="14" t="s">
        <v>170</v>
      </c>
      <c r="B93" s="14" t="s">
        <v>171</v>
      </c>
      <c r="C93" s="15">
        <v>170700</v>
      </c>
      <c r="D93" s="15">
        <v>322456.46999999997</v>
      </c>
      <c r="E93" s="16">
        <f t="shared" si="5"/>
        <v>1.8890244288224955</v>
      </c>
      <c r="F93" s="15">
        <v>20000</v>
      </c>
      <c r="G93" s="15">
        <v>21530.99</v>
      </c>
      <c r="H93" s="16">
        <f t="shared" si="6"/>
        <v>1.0765495</v>
      </c>
      <c r="I93" s="17">
        <f t="shared" si="7"/>
        <v>150700</v>
      </c>
      <c r="J93" s="15">
        <v>30000</v>
      </c>
      <c r="K93" s="15">
        <v>120700</v>
      </c>
      <c r="L93" s="17">
        <f t="shared" si="8"/>
        <v>301925.48</v>
      </c>
      <c r="M93" s="16">
        <f t="shared" si="9"/>
        <v>2.0034869276708691</v>
      </c>
      <c r="N93" s="15">
        <v>210085.85</v>
      </c>
      <c r="O93" s="15">
        <v>91839.63</v>
      </c>
    </row>
    <row r="94" spans="1:15" x14ac:dyDescent="0.25">
      <c r="A94" s="14" t="s">
        <v>172</v>
      </c>
      <c r="B94" s="14" t="s">
        <v>173</v>
      </c>
      <c r="C94" s="15">
        <v>0</v>
      </c>
      <c r="D94" s="15">
        <v>167670.26999999999</v>
      </c>
      <c r="E94" s="16" t="str">
        <f t="shared" si="5"/>
        <v/>
      </c>
      <c r="F94" s="15">
        <v>0</v>
      </c>
      <c r="G94" s="15">
        <v>1000</v>
      </c>
      <c r="H94" s="16" t="str">
        <f t="shared" si="6"/>
        <v/>
      </c>
      <c r="I94" s="17">
        <f t="shared" si="7"/>
        <v>0</v>
      </c>
      <c r="J94" s="15">
        <v>0</v>
      </c>
      <c r="K94" s="15">
        <v>0</v>
      </c>
      <c r="L94" s="17">
        <f t="shared" si="8"/>
        <v>167670.27000000002</v>
      </c>
      <c r="M94" s="16" t="str">
        <f t="shared" si="9"/>
        <v/>
      </c>
      <c r="N94" s="15">
        <v>86085.85</v>
      </c>
      <c r="O94" s="15">
        <v>81584.42</v>
      </c>
    </row>
    <row r="95" spans="1:15" x14ac:dyDescent="0.25">
      <c r="A95" s="14" t="s">
        <v>174</v>
      </c>
      <c r="B95" s="14" t="s">
        <v>175</v>
      </c>
      <c r="C95" s="15">
        <v>170700</v>
      </c>
      <c r="D95" s="15">
        <v>154786.20000000001</v>
      </c>
      <c r="E95" s="16">
        <f t="shared" si="5"/>
        <v>0.90677328646748689</v>
      </c>
      <c r="F95" s="15">
        <v>20000</v>
      </c>
      <c r="G95" s="15">
        <v>20530.990000000002</v>
      </c>
      <c r="H95" s="16">
        <f t="shared" si="6"/>
        <v>1.0265495</v>
      </c>
      <c r="I95" s="17">
        <f t="shared" si="7"/>
        <v>150700</v>
      </c>
      <c r="J95" s="15">
        <v>30000</v>
      </c>
      <c r="K95" s="15">
        <v>120700</v>
      </c>
      <c r="L95" s="17">
        <f t="shared" si="8"/>
        <v>134255.21</v>
      </c>
      <c r="M95" s="16">
        <f t="shared" si="9"/>
        <v>0.89087730590577296</v>
      </c>
      <c r="N95" s="15">
        <v>124000</v>
      </c>
      <c r="O95" s="15">
        <v>10255.209999999999</v>
      </c>
    </row>
    <row r="96" spans="1:15" x14ac:dyDescent="0.25">
      <c r="A96" s="14" t="s">
        <v>176</v>
      </c>
      <c r="B96" s="14" t="s">
        <v>177</v>
      </c>
      <c r="C96" s="15">
        <v>887948356.28999996</v>
      </c>
      <c r="D96" s="15">
        <v>480211294.48000002</v>
      </c>
      <c r="E96" s="16">
        <f t="shared" si="5"/>
        <v>0.54080993683732337</v>
      </c>
      <c r="F96" s="15">
        <v>673756213.96000004</v>
      </c>
      <c r="G96" s="15">
        <v>427717871.85000002</v>
      </c>
      <c r="H96" s="16">
        <f t="shared" si="6"/>
        <v>0.6348258657773107</v>
      </c>
      <c r="I96" s="17">
        <f t="shared" si="7"/>
        <v>294192438.85000002</v>
      </c>
      <c r="J96" s="15">
        <v>256603241.84999999</v>
      </c>
      <c r="K96" s="15">
        <v>37589197</v>
      </c>
      <c r="L96" s="17">
        <f t="shared" si="8"/>
        <v>101198284.47</v>
      </c>
      <c r="M96" s="16">
        <f t="shared" si="9"/>
        <v>0.34398669410262445</v>
      </c>
      <c r="N96" s="15">
        <v>81291304.439999998</v>
      </c>
      <c r="O96" s="15">
        <v>19906980.030000001</v>
      </c>
    </row>
    <row r="97" spans="1:15" ht="30" x14ac:dyDescent="0.25">
      <c r="A97" s="14" t="s">
        <v>178</v>
      </c>
      <c r="B97" s="14" t="s">
        <v>179</v>
      </c>
      <c r="C97" s="15">
        <v>783691782.10000002</v>
      </c>
      <c r="D97" s="15">
        <v>441651543.11000001</v>
      </c>
      <c r="E97" s="16">
        <f t="shared" si="5"/>
        <v>0.56355260218059133</v>
      </c>
      <c r="F97" s="15">
        <v>663349243.79999995</v>
      </c>
      <c r="G97" s="15">
        <v>417310901.69</v>
      </c>
      <c r="H97" s="16">
        <f t="shared" si="6"/>
        <v>0.62909682281302093</v>
      </c>
      <c r="I97" s="17">
        <f t="shared" si="7"/>
        <v>200342834.81999999</v>
      </c>
      <c r="J97" s="15">
        <v>162753637.81999999</v>
      </c>
      <c r="K97" s="15">
        <v>37589197</v>
      </c>
      <c r="L97" s="17">
        <f t="shared" si="8"/>
        <v>73045503.25999999</v>
      </c>
      <c r="M97" s="16">
        <f t="shared" si="9"/>
        <v>0.36460252409639932</v>
      </c>
      <c r="N97" s="15">
        <v>53138523.229999997</v>
      </c>
      <c r="O97" s="15">
        <v>19906980.030000001</v>
      </c>
    </row>
    <row r="98" spans="1:15" ht="30" x14ac:dyDescent="0.25">
      <c r="A98" s="14" t="s">
        <v>180</v>
      </c>
      <c r="B98" s="14" t="s">
        <v>181</v>
      </c>
      <c r="C98" s="15">
        <v>18296400</v>
      </c>
      <c r="D98" s="15">
        <v>11147562</v>
      </c>
      <c r="E98" s="16">
        <f t="shared" si="5"/>
        <v>0.60927625106578343</v>
      </c>
      <c r="F98" s="15">
        <v>8444400</v>
      </c>
      <c r="G98" s="15">
        <v>4589400</v>
      </c>
      <c r="H98" s="16">
        <f t="shared" si="6"/>
        <v>0.54348443939178626</v>
      </c>
      <c r="I98" s="17">
        <f t="shared" si="7"/>
        <v>83164900</v>
      </c>
      <c r="J98" s="15">
        <v>55296900</v>
      </c>
      <c r="K98" s="15">
        <v>27868000</v>
      </c>
      <c r="L98" s="17">
        <f t="shared" si="8"/>
        <v>52870007</v>
      </c>
      <c r="M98" s="16">
        <f t="shared" si="9"/>
        <v>0.63572501139302762</v>
      </c>
      <c r="N98" s="15">
        <v>36866580</v>
      </c>
      <c r="O98" s="15">
        <v>16003427</v>
      </c>
    </row>
    <row r="99" spans="1:15" x14ac:dyDescent="0.25">
      <c r="A99" s="14" t="s">
        <v>182</v>
      </c>
      <c r="B99" s="14" t="s">
        <v>183</v>
      </c>
      <c r="C99" s="15">
        <v>9852000</v>
      </c>
      <c r="D99" s="15">
        <v>6558162</v>
      </c>
      <c r="E99" s="16">
        <f t="shared" si="5"/>
        <v>0.6656680876979294</v>
      </c>
      <c r="F99" s="15">
        <v>0</v>
      </c>
      <c r="G99" s="15">
        <v>0</v>
      </c>
      <c r="H99" s="16" t="str">
        <f t="shared" si="6"/>
        <v/>
      </c>
      <c r="I99" s="17">
        <f t="shared" si="7"/>
        <v>9852000</v>
      </c>
      <c r="J99" s="15">
        <v>7617500</v>
      </c>
      <c r="K99" s="15">
        <v>2234500</v>
      </c>
      <c r="L99" s="17">
        <f t="shared" si="8"/>
        <v>6558162</v>
      </c>
      <c r="M99" s="16">
        <f t="shared" si="9"/>
        <v>0.6656680876979294</v>
      </c>
      <c r="N99" s="15">
        <v>5078350</v>
      </c>
      <c r="O99" s="15">
        <v>1479812</v>
      </c>
    </row>
    <row r="100" spans="1:15" ht="30" x14ac:dyDescent="0.25">
      <c r="A100" s="14" t="s">
        <v>184</v>
      </c>
      <c r="B100" s="14" t="s">
        <v>185</v>
      </c>
      <c r="C100" s="15">
        <v>8444400</v>
      </c>
      <c r="D100" s="15">
        <v>4589400</v>
      </c>
      <c r="E100" s="16">
        <f t="shared" si="5"/>
        <v>0.54348443939178626</v>
      </c>
      <c r="F100" s="15">
        <v>8444400</v>
      </c>
      <c r="G100" s="15">
        <v>4589400</v>
      </c>
      <c r="H100" s="16">
        <f t="shared" si="6"/>
        <v>0.54348443939178626</v>
      </c>
      <c r="I100" s="17">
        <f t="shared" si="7"/>
        <v>0</v>
      </c>
      <c r="J100" s="15">
        <v>0</v>
      </c>
      <c r="K100" s="15">
        <v>0</v>
      </c>
      <c r="L100" s="17">
        <f t="shared" si="8"/>
        <v>0</v>
      </c>
      <c r="M100" s="16" t="str">
        <f t="shared" si="9"/>
        <v/>
      </c>
      <c r="N100" s="15">
        <v>0</v>
      </c>
      <c r="O100" s="15">
        <v>0</v>
      </c>
    </row>
    <row r="101" spans="1:15" ht="45" x14ac:dyDescent="0.25">
      <c r="A101" s="14" t="s">
        <v>186</v>
      </c>
      <c r="B101" s="14" t="s">
        <v>187</v>
      </c>
      <c r="C101" s="15">
        <v>0</v>
      </c>
      <c r="D101" s="15">
        <v>0</v>
      </c>
      <c r="E101" s="16" t="str">
        <f t="shared" si="5"/>
        <v/>
      </c>
      <c r="F101" s="15">
        <v>0</v>
      </c>
      <c r="G101" s="15">
        <v>0</v>
      </c>
      <c r="H101" s="16" t="str">
        <f t="shared" si="6"/>
        <v/>
      </c>
      <c r="I101" s="17">
        <f t="shared" si="7"/>
        <v>73312900</v>
      </c>
      <c r="J101" s="15">
        <v>47679400</v>
      </c>
      <c r="K101" s="15">
        <v>25633500</v>
      </c>
      <c r="L101" s="17">
        <f t="shared" si="8"/>
        <v>46311845</v>
      </c>
      <c r="M101" s="16">
        <f t="shared" si="9"/>
        <v>0.63170117400893977</v>
      </c>
      <c r="N101" s="15">
        <v>31788230</v>
      </c>
      <c r="O101" s="15">
        <v>14523615</v>
      </c>
    </row>
    <row r="102" spans="1:15" ht="30" x14ac:dyDescent="0.25">
      <c r="A102" s="14" t="s">
        <v>188</v>
      </c>
      <c r="B102" s="14" t="s">
        <v>189</v>
      </c>
      <c r="C102" s="15">
        <v>221123082.09999999</v>
      </c>
      <c r="D102" s="15">
        <v>65359989.640000001</v>
      </c>
      <c r="E102" s="16">
        <f t="shared" si="5"/>
        <v>0.29558194024467244</v>
      </c>
      <c r="F102" s="15">
        <v>109289147.28</v>
      </c>
      <c r="G102" s="15">
        <v>47872159.479999997</v>
      </c>
      <c r="H102" s="16">
        <f t="shared" si="6"/>
        <v>0.43803214382623917</v>
      </c>
      <c r="I102" s="17">
        <f t="shared" si="7"/>
        <v>111833934.81999999</v>
      </c>
      <c r="J102" s="15">
        <v>104374637.81999999</v>
      </c>
      <c r="K102" s="15">
        <v>7459297</v>
      </c>
      <c r="L102" s="17">
        <f t="shared" si="8"/>
        <v>17487830.16</v>
      </c>
      <c r="M102" s="16">
        <f t="shared" si="9"/>
        <v>0.15637319913805392</v>
      </c>
      <c r="N102" s="15">
        <v>14911473.689999999</v>
      </c>
      <c r="O102" s="15">
        <v>2576356.4700000002</v>
      </c>
    </row>
    <row r="103" spans="1:15" ht="30" x14ac:dyDescent="0.25">
      <c r="A103" s="14" t="s">
        <v>190</v>
      </c>
      <c r="B103" s="14" t="s">
        <v>191</v>
      </c>
      <c r="C103" s="15">
        <v>8417600</v>
      </c>
      <c r="D103" s="15">
        <v>0</v>
      </c>
      <c r="E103" s="16">
        <f t="shared" si="5"/>
        <v>0</v>
      </c>
      <c r="F103" s="15">
        <v>8417600</v>
      </c>
      <c r="G103" s="15">
        <v>0</v>
      </c>
      <c r="H103" s="16">
        <f t="shared" si="6"/>
        <v>0</v>
      </c>
      <c r="I103" s="17">
        <f t="shared" si="7"/>
        <v>0</v>
      </c>
      <c r="J103" s="15">
        <v>0</v>
      </c>
      <c r="K103" s="15">
        <v>0</v>
      </c>
      <c r="L103" s="17">
        <f t="shared" si="8"/>
        <v>0</v>
      </c>
      <c r="M103" s="16" t="str">
        <f t="shared" si="9"/>
        <v/>
      </c>
      <c r="N103" s="15">
        <v>0</v>
      </c>
      <c r="O103" s="15">
        <v>0</v>
      </c>
    </row>
    <row r="104" spans="1:15" ht="120" x14ac:dyDescent="0.25">
      <c r="A104" s="14" t="s">
        <v>192</v>
      </c>
      <c r="B104" s="14" t="s">
        <v>193</v>
      </c>
      <c r="C104" s="15">
        <v>1953000</v>
      </c>
      <c r="D104" s="15">
        <v>1929080.61</v>
      </c>
      <c r="E104" s="16">
        <f t="shared" si="5"/>
        <v>0.98775248847926278</v>
      </c>
      <c r="F104" s="15">
        <v>0</v>
      </c>
      <c r="G104" s="15">
        <v>0</v>
      </c>
      <c r="H104" s="16" t="str">
        <f t="shared" si="6"/>
        <v/>
      </c>
      <c r="I104" s="17">
        <f t="shared" si="7"/>
        <v>1953000</v>
      </c>
      <c r="J104" s="15">
        <v>1953000</v>
      </c>
      <c r="K104" s="15">
        <v>0</v>
      </c>
      <c r="L104" s="17">
        <f t="shared" si="8"/>
        <v>1929080.61</v>
      </c>
      <c r="M104" s="16">
        <f t="shared" si="9"/>
        <v>0.98775248847926278</v>
      </c>
      <c r="N104" s="15">
        <v>1929080.61</v>
      </c>
      <c r="O104" s="15">
        <v>0</v>
      </c>
    </row>
    <row r="105" spans="1:15" ht="60" x14ac:dyDescent="0.25">
      <c r="A105" s="14" t="s">
        <v>194</v>
      </c>
      <c r="B105" s="14" t="s">
        <v>195</v>
      </c>
      <c r="C105" s="15">
        <v>1295300</v>
      </c>
      <c r="D105" s="15">
        <v>0</v>
      </c>
      <c r="E105" s="16">
        <f t="shared" si="5"/>
        <v>0</v>
      </c>
      <c r="F105" s="15">
        <v>1295300</v>
      </c>
      <c r="G105" s="15">
        <v>0</v>
      </c>
      <c r="H105" s="16">
        <f t="shared" si="6"/>
        <v>0</v>
      </c>
      <c r="I105" s="17">
        <f t="shared" si="7"/>
        <v>0</v>
      </c>
      <c r="J105" s="15">
        <v>0</v>
      </c>
      <c r="K105" s="15">
        <v>0</v>
      </c>
      <c r="L105" s="17">
        <f t="shared" si="8"/>
        <v>0</v>
      </c>
      <c r="M105" s="16" t="str">
        <f t="shared" si="9"/>
        <v/>
      </c>
      <c r="N105" s="15">
        <v>0</v>
      </c>
      <c r="O105" s="15">
        <v>0</v>
      </c>
    </row>
    <row r="106" spans="1:15" ht="75" x14ac:dyDescent="0.25">
      <c r="A106" s="14" t="s">
        <v>196</v>
      </c>
      <c r="B106" s="14" t="s">
        <v>197</v>
      </c>
      <c r="C106" s="15">
        <v>9450000</v>
      </c>
      <c r="D106" s="15">
        <v>0</v>
      </c>
      <c r="E106" s="16">
        <f t="shared" si="5"/>
        <v>0</v>
      </c>
      <c r="F106" s="15">
        <v>9450000</v>
      </c>
      <c r="G106" s="15">
        <v>0</v>
      </c>
      <c r="H106" s="16">
        <f t="shared" si="6"/>
        <v>0</v>
      </c>
      <c r="I106" s="17">
        <f t="shared" si="7"/>
        <v>0</v>
      </c>
      <c r="J106" s="15">
        <v>0</v>
      </c>
      <c r="K106" s="15">
        <v>0</v>
      </c>
      <c r="L106" s="17">
        <f t="shared" si="8"/>
        <v>0</v>
      </c>
      <c r="M106" s="16" t="str">
        <f t="shared" si="9"/>
        <v/>
      </c>
      <c r="N106" s="15">
        <v>0</v>
      </c>
      <c r="O106" s="15">
        <v>0</v>
      </c>
    </row>
    <row r="107" spans="1:15" ht="30" x14ac:dyDescent="0.25">
      <c r="A107" s="14" t="s">
        <v>198</v>
      </c>
      <c r="B107" s="14" t="s">
        <v>199</v>
      </c>
      <c r="C107" s="15">
        <v>5973404.2800000003</v>
      </c>
      <c r="D107" s="15">
        <v>5202642.43</v>
      </c>
      <c r="E107" s="16">
        <f t="shared" si="5"/>
        <v>0.87096774069341909</v>
      </c>
      <c r="F107" s="15">
        <v>5973404.2800000003</v>
      </c>
      <c r="G107" s="15">
        <v>5202642.43</v>
      </c>
      <c r="H107" s="16">
        <f t="shared" si="6"/>
        <v>0.87096774069341909</v>
      </c>
      <c r="I107" s="17">
        <f t="shared" si="7"/>
        <v>0</v>
      </c>
      <c r="J107" s="15">
        <v>0</v>
      </c>
      <c r="K107" s="15">
        <v>0</v>
      </c>
      <c r="L107" s="17">
        <f t="shared" si="8"/>
        <v>0</v>
      </c>
      <c r="M107" s="16" t="str">
        <f t="shared" si="9"/>
        <v/>
      </c>
      <c r="N107" s="15">
        <v>0</v>
      </c>
      <c r="O107" s="15">
        <v>0</v>
      </c>
    </row>
    <row r="108" spans="1:15" x14ac:dyDescent="0.25">
      <c r="A108" s="14" t="s">
        <v>200</v>
      </c>
      <c r="B108" s="14" t="s">
        <v>201</v>
      </c>
      <c r="C108" s="15">
        <v>458735</v>
      </c>
      <c r="D108" s="15">
        <v>206338</v>
      </c>
      <c r="E108" s="16">
        <f t="shared" si="5"/>
        <v>0.44979781355248671</v>
      </c>
      <c r="F108" s="15">
        <v>0</v>
      </c>
      <c r="G108" s="15">
        <v>0</v>
      </c>
      <c r="H108" s="16" t="str">
        <f t="shared" si="6"/>
        <v/>
      </c>
      <c r="I108" s="17">
        <f t="shared" si="7"/>
        <v>458735</v>
      </c>
      <c r="J108" s="15">
        <v>93339</v>
      </c>
      <c r="K108" s="15">
        <v>365396</v>
      </c>
      <c r="L108" s="17">
        <f t="shared" si="8"/>
        <v>206338</v>
      </c>
      <c r="M108" s="16">
        <f t="shared" si="9"/>
        <v>0.44979781355248671</v>
      </c>
      <c r="N108" s="15">
        <v>0</v>
      </c>
      <c r="O108" s="15">
        <v>206338</v>
      </c>
    </row>
    <row r="109" spans="1:15" ht="30" x14ac:dyDescent="0.25">
      <c r="A109" s="14" t="s">
        <v>202</v>
      </c>
      <c r="B109" s="14" t="s">
        <v>203</v>
      </c>
      <c r="C109" s="15">
        <v>6499498.8200000003</v>
      </c>
      <c r="D109" s="15">
        <v>3071244.41</v>
      </c>
      <c r="E109" s="16">
        <f t="shared" si="5"/>
        <v>0.47253557467374074</v>
      </c>
      <c r="F109" s="15">
        <v>0</v>
      </c>
      <c r="G109" s="15">
        <v>0</v>
      </c>
      <c r="H109" s="16" t="str">
        <f t="shared" si="6"/>
        <v/>
      </c>
      <c r="I109" s="17">
        <f t="shared" si="7"/>
        <v>6499498.8200000003</v>
      </c>
      <c r="J109" s="15">
        <v>6499498.8200000003</v>
      </c>
      <c r="K109" s="15">
        <v>0</v>
      </c>
      <c r="L109" s="17">
        <f t="shared" si="8"/>
        <v>3071244.41</v>
      </c>
      <c r="M109" s="16">
        <f t="shared" si="9"/>
        <v>0.47253557467374074</v>
      </c>
      <c r="N109" s="15">
        <v>3071244.41</v>
      </c>
      <c r="O109" s="15">
        <v>0</v>
      </c>
    </row>
    <row r="110" spans="1:15" ht="30" x14ac:dyDescent="0.25">
      <c r="A110" s="14" t="s">
        <v>204</v>
      </c>
      <c r="B110" s="14" t="s">
        <v>205</v>
      </c>
      <c r="C110" s="15">
        <v>2086101</v>
      </c>
      <c r="D110" s="15">
        <v>569285.68999999994</v>
      </c>
      <c r="E110" s="16">
        <f t="shared" si="5"/>
        <v>0.27289459618685763</v>
      </c>
      <c r="F110" s="15">
        <v>0</v>
      </c>
      <c r="G110" s="15">
        <v>0</v>
      </c>
      <c r="H110" s="16" t="str">
        <f t="shared" si="6"/>
        <v/>
      </c>
      <c r="I110" s="17">
        <f t="shared" si="7"/>
        <v>2086101</v>
      </c>
      <c r="J110" s="15">
        <v>0</v>
      </c>
      <c r="K110" s="15">
        <v>2086101</v>
      </c>
      <c r="L110" s="17">
        <f t="shared" si="8"/>
        <v>569285.68999999994</v>
      </c>
      <c r="M110" s="16">
        <f t="shared" si="9"/>
        <v>0.27289459618685763</v>
      </c>
      <c r="N110" s="15">
        <v>0</v>
      </c>
      <c r="O110" s="15">
        <v>569285.68999999994</v>
      </c>
    </row>
    <row r="111" spans="1:15" x14ac:dyDescent="0.25">
      <c r="A111" s="14" t="s">
        <v>206</v>
      </c>
      <c r="B111" s="14" t="s">
        <v>207</v>
      </c>
      <c r="C111" s="15">
        <v>184989443</v>
      </c>
      <c r="D111" s="15">
        <v>54381398.5</v>
      </c>
      <c r="E111" s="16">
        <f t="shared" si="5"/>
        <v>0.2939702807797524</v>
      </c>
      <c r="F111" s="15">
        <v>84152843</v>
      </c>
      <c r="G111" s="15">
        <v>42669517.049999997</v>
      </c>
      <c r="H111" s="16">
        <f t="shared" si="6"/>
        <v>0.5070478373499514</v>
      </c>
      <c r="I111" s="17">
        <f t="shared" si="7"/>
        <v>100836600</v>
      </c>
      <c r="J111" s="15">
        <v>95828800</v>
      </c>
      <c r="K111" s="15">
        <v>5007800</v>
      </c>
      <c r="L111" s="17">
        <f t="shared" si="8"/>
        <v>11711881.449999999</v>
      </c>
      <c r="M111" s="16">
        <f t="shared" si="9"/>
        <v>0.11614712763024536</v>
      </c>
      <c r="N111" s="15">
        <v>9911148.6699999999</v>
      </c>
      <c r="O111" s="15">
        <v>1800732.78</v>
      </c>
    </row>
    <row r="112" spans="1:15" ht="30" x14ac:dyDescent="0.25">
      <c r="A112" s="14" t="s">
        <v>208</v>
      </c>
      <c r="B112" s="14" t="s">
        <v>209</v>
      </c>
      <c r="C112" s="15">
        <v>542272300</v>
      </c>
      <c r="D112" s="15">
        <v>365143991.47000003</v>
      </c>
      <c r="E112" s="16">
        <f t="shared" si="5"/>
        <v>0.67335910661488707</v>
      </c>
      <c r="F112" s="15">
        <v>538728300</v>
      </c>
      <c r="G112" s="15">
        <v>363056325.37</v>
      </c>
      <c r="H112" s="16">
        <f t="shared" si="6"/>
        <v>0.67391359497913883</v>
      </c>
      <c r="I112" s="17">
        <f t="shared" si="7"/>
        <v>3544000</v>
      </c>
      <c r="J112" s="15">
        <v>2282100</v>
      </c>
      <c r="K112" s="15">
        <v>1261900</v>
      </c>
      <c r="L112" s="17">
        <f t="shared" si="8"/>
        <v>2087666.1</v>
      </c>
      <c r="M112" s="16">
        <f t="shared" si="9"/>
        <v>0.58907056997742668</v>
      </c>
      <c r="N112" s="15">
        <v>1360469.54</v>
      </c>
      <c r="O112" s="15">
        <v>727196.56</v>
      </c>
    </row>
    <row r="113" spans="1:15" ht="45" x14ac:dyDescent="0.25">
      <c r="A113" s="14" t="s">
        <v>210</v>
      </c>
      <c r="B113" s="14" t="s">
        <v>211</v>
      </c>
      <c r="C113" s="15">
        <v>14131600</v>
      </c>
      <c r="D113" s="15">
        <v>9991982.3699999992</v>
      </c>
      <c r="E113" s="16">
        <f t="shared" si="5"/>
        <v>0.70706660038495284</v>
      </c>
      <c r="F113" s="15">
        <v>14131600</v>
      </c>
      <c r="G113" s="15">
        <v>9991982.3699999992</v>
      </c>
      <c r="H113" s="16">
        <f t="shared" si="6"/>
        <v>0.70706660038495284</v>
      </c>
      <c r="I113" s="17">
        <f t="shared" si="7"/>
        <v>0</v>
      </c>
      <c r="J113" s="15">
        <v>0</v>
      </c>
      <c r="K113" s="15">
        <v>0</v>
      </c>
      <c r="L113" s="17">
        <f t="shared" si="8"/>
        <v>0</v>
      </c>
      <c r="M113" s="16" t="str">
        <f t="shared" si="9"/>
        <v/>
      </c>
      <c r="N113" s="15">
        <v>0</v>
      </c>
      <c r="O113" s="15">
        <v>0</v>
      </c>
    </row>
    <row r="114" spans="1:15" ht="45" x14ac:dyDescent="0.25">
      <c r="A114" s="14" t="s">
        <v>212</v>
      </c>
      <c r="B114" s="14" t="s">
        <v>213</v>
      </c>
      <c r="C114" s="15">
        <v>17503700</v>
      </c>
      <c r="D114" s="15">
        <v>9489630.5</v>
      </c>
      <c r="E114" s="16">
        <f t="shared" si="5"/>
        <v>0.54214997400549603</v>
      </c>
      <c r="F114" s="15">
        <v>17064500</v>
      </c>
      <c r="G114" s="15">
        <v>9206243</v>
      </c>
      <c r="H114" s="16">
        <f t="shared" si="6"/>
        <v>0.53949679158486918</v>
      </c>
      <c r="I114" s="17">
        <f t="shared" si="7"/>
        <v>439200</v>
      </c>
      <c r="J114" s="15">
        <v>386200</v>
      </c>
      <c r="K114" s="15">
        <v>53000</v>
      </c>
      <c r="L114" s="17">
        <f t="shared" si="8"/>
        <v>283387.5</v>
      </c>
      <c r="M114" s="16">
        <f t="shared" si="9"/>
        <v>0.64523565573770492</v>
      </c>
      <c r="N114" s="15">
        <v>247312.5</v>
      </c>
      <c r="O114" s="15">
        <v>36075</v>
      </c>
    </row>
    <row r="115" spans="1:15" ht="45" x14ac:dyDescent="0.25">
      <c r="A115" s="14" t="s">
        <v>214</v>
      </c>
      <c r="B115" s="14" t="s">
        <v>215</v>
      </c>
      <c r="C115" s="15">
        <v>3104800</v>
      </c>
      <c r="D115" s="15">
        <v>1804278.6</v>
      </c>
      <c r="E115" s="16">
        <f t="shared" si="5"/>
        <v>0.58112554753929402</v>
      </c>
      <c r="F115" s="15">
        <v>0</v>
      </c>
      <c r="G115" s="15">
        <v>0</v>
      </c>
      <c r="H115" s="16" t="str">
        <f t="shared" si="6"/>
        <v/>
      </c>
      <c r="I115" s="17">
        <f t="shared" si="7"/>
        <v>3104800</v>
      </c>
      <c r="J115" s="15">
        <v>1895900</v>
      </c>
      <c r="K115" s="15">
        <v>1208900</v>
      </c>
      <c r="L115" s="17">
        <f t="shared" si="8"/>
        <v>1804278.6</v>
      </c>
      <c r="M115" s="16">
        <f t="shared" si="9"/>
        <v>0.58112554753929402</v>
      </c>
      <c r="N115" s="15">
        <v>1113157.04</v>
      </c>
      <c r="O115" s="15">
        <v>691121.56</v>
      </c>
    </row>
    <row r="116" spans="1:15" ht="60" x14ac:dyDescent="0.25">
      <c r="A116" s="14" t="s">
        <v>216</v>
      </c>
      <c r="B116" s="14" t="s">
        <v>217</v>
      </c>
      <c r="C116" s="15">
        <v>8100</v>
      </c>
      <c r="D116" s="15">
        <v>8100</v>
      </c>
      <c r="E116" s="16">
        <f t="shared" si="5"/>
        <v>1</v>
      </c>
      <c r="F116" s="15">
        <v>8100</v>
      </c>
      <c r="G116" s="15">
        <v>8100</v>
      </c>
      <c r="H116" s="16">
        <f t="shared" si="6"/>
        <v>1</v>
      </c>
      <c r="I116" s="17">
        <f t="shared" si="7"/>
        <v>0</v>
      </c>
      <c r="J116" s="15">
        <v>0</v>
      </c>
      <c r="K116" s="15">
        <v>0</v>
      </c>
      <c r="L116" s="17">
        <f t="shared" si="8"/>
        <v>0</v>
      </c>
      <c r="M116" s="16" t="str">
        <f t="shared" si="9"/>
        <v/>
      </c>
      <c r="N116" s="15">
        <v>0</v>
      </c>
      <c r="O116" s="15">
        <v>0</v>
      </c>
    </row>
    <row r="117" spans="1:15" ht="30" x14ac:dyDescent="0.25">
      <c r="A117" s="14" t="s">
        <v>218</v>
      </c>
      <c r="B117" s="14" t="s">
        <v>219</v>
      </c>
      <c r="C117" s="15">
        <v>255800</v>
      </c>
      <c r="D117" s="15">
        <v>0</v>
      </c>
      <c r="E117" s="16">
        <f t="shared" si="5"/>
        <v>0</v>
      </c>
      <c r="F117" s="15">
        <v>255800</v>
      </c>
      <c r="G117" s="15">
        <v>0</v>
      </c>
      <c r="H117" s="16">
        <f t="shared" si="6"/>
        <v>0</v>
      </c>
      <c r="I117" s="17">
        <f t="shared" si="7"/>
        <v>0</v>
      </c>
      <c r="J117" s="15">
        <v>0</v>
      </c>
      <c r="K117" s="15">
        <v>0</v>
      </c>
      <c r="L117" s="17">
        <f t="shared" si="8"/>
        <v>0</v>
      </c>
      <c r="M117" s="16" t="str">
        <f t="shared" si="9"/>
        <v/>
      </c>
      <c r="N117" s="15">
        <v>0</v>
      </c>
      <c r="O117" s="15">
        <v>0</v>
      </c>
    </row>
    <row r="118" spans="1:15" x14ac:dyDescent="0.25">
      <c r="A118" s="14" t="s">
        <v>220</v>
      </c>
      <c r="B118" s="14" t="s">
        <v>221</v>
      </c>
      <c r="C118" s="15">
        <v>507268300</v>
      </c>
      <c r="D118" s="15">
        <v>343850000</v>
      </c>
      <c r="E118" s="16">
        <f t="shared" si="5"/>
        <v>0.6778464177635386</v>
      </c>
      <c r="F118" s="15">
        <v>507268300</v>
      </c>
      <c r="G118" s="15">
        <v>343850000</v>
      </c>
      <c r="H118" s="16">
        <f t="shared" si="6"/>
        <v>0.6778464177635386</v>
      </c>
      <c r="I118" s="17">
        <f t="shared" si="7"/>
        <v>0</v>
      </c>
      <c r="J118" s="15">
        <v>0</v>
      </c>
      <c r="K118" s="15">
        <v>0</v>
      </c>
      <c r="L118" s="17">
        <f t="shared" si="8"/>
        <v>0</v>
      </c>
      <c r="M118" s="16" t="str">
        <f t="shared" si="9"/>
        <v/>
      </c>
      <c r="N118" s="15">
        <v>0</v>
      </c>
      <c r="O118" s="15">
        <v>0</v>
      </c>
    </row>
    <row r="119" spans="1:15" x14ac:dyDescent="0.25">
      <c r="A119" s="14" t="s">
        <v>222</v>
      </c>
      <c r="B119" s="14" t="s">
        <v>223</v>
      </c>
      <c r="C119" s="15">
        <v>2000000</v>
      </c>
      <c r="D119" s="15">
        <v>0</v>
      </c>
      <c r="E119" s="16">
        <f t="shared" si="5"/>
        <v>0</v>
      </c>
      <c r="F119" s="15">
        <v>6887396.5199999996</v>
      </c>
      <c r="G119" s="15">
        <v>1793016.84</v>
      </c>
      <c r="H119" s="16">
        <f t="shared" si="6"/>
        <v>0.26033303510162942</v>
      </c>
      <c r="I119" s="17">
        <f t="shared" si="7"/>
        <v>1800000</v>
      </c>
      <c r="J119" s="15">
        <v>800000</v>
      </c>
      <c r="K119" s="15">
        <v>1000000</v>
      </c>
      <c r="L119" s="17">
        <f t="shared" si="8"/>
        <v>600000</v>
      </c>
      <c r="M119" s="16">
        <f t="shared" si="9"/>
        <v>0.33333333333333331</v>
      </c>
      <c r="N119" s="15">
        <v>0</v>
      </c>
      <c r="O119" s="15">
        <v>600000</v>
      </c>
    </row>
    <row r="120" spans="1:15" ht="60" x14ac:dyDescent="0.25">
      <c r="A120" s="14" t="s">
        <v>224</v>
      </c>
      <c r="B120" s="14" t="s">
        <v>225</v>
      </c>
      <c r="C120" s="15">
        <v>0</v>
      </c>
      <c r="D120" s="15">
        <v>0</v>
      </c>
      <c r="E120" s="16" t="str">
        <f t="shared" si="5"/>
        <v/>
      </c>
      <c r="F120" s="15">
        <v>4887396.5199999996</v>
      </c>
      <c r="G120" s="15">
        <v>1793016.84</v>
      </c>
      <c r="H120" s="16">
        <f t="shared" si="6"/>
        <v>0.36686543288695556</v>
      </c>
      <c r="I120" s="17">
        <f t="shared" si="7"/>
        <v>0</v>
      </c>
      <c r="J120" s="15">
        <v>0</v>
      </c>
      <c r="K120" s="15">
        <v>0</v>
      </c>
      <c r="L120" s="17">
        <f t="shared" si="8"/>
        <v>0</v>
      </c>
      <c r="M120" s="16" t="str">
        <f t="shared" si="9"/>
        <v/>
      </c>
      <c r="N120" s="15">
        <v>0</v>
      </c>
      <c r="O120" s="15">
        <v>0</v>
      </c>
    </row>
    <row r="121" spans="1:15" ht="30" x14ac:dyDescent="0.25">
      <c r="A121" s="14" t="s">
        <v>226</v>
      </c>
      <c r="B121" s="14" t="s">
        <v>227</v>
      </c>
      <c r="C121" s="15">
        <v>2000000</v>
      </c>
      <c r="D121" s="15">
        <v>0</v>
      </c>
      <c r="E121" s="16">
        <f t="shared" si="5"/>
        <v>0</v>
      </c>
      <c r="F121" s="15">
        <v>2000000</v>
      </c>
      <c r="G121" s="15">
        <v>0</v>
      </c>
      <c r="H121" s="16">
        <f t="shared" si="6"/>
        <v>0</v>
      </c>
      <c r="I121" s="17">
        <f t="shared" si="7"/>
        <v>1800000</v>
      </c>
      <c r="J121" s="15">
        <v>800000</v>
      </c>
      <c r="K121" s="15">
        <v>1000000</v>
      </c>
      <c r="L121" s="17">
        <f t="shared" si="8"/>
        <v>600000</v>
      </c>
      <c r="M121" s="16">
        <f t="shared" si="9"/>
        <v>0.33333333333333331</v>
      </c>
      <c r="N121" s="15">
        <v>0</v>
      </c>
      <c r="O121" s="15">
        <v>600000</v>
      </c>
    </row>
    <row r="122" spans="1:15" ht="30" x14ac:dyDescent="0.25">
      <c r="A122" s="14" t="s">
        <v>228</v>
      </c>
      <c r="B122" s="14" t="s">
        <v>229</v>
      </c>
      <c r="C122" s="15">
        <v>93852604.030000001</v>
      </c>
      <c r="D122" s="15">
        <v>28155781.210000001</v>
      </c>
      <c r="E122" s="16">
        <f t="shared" si="5"/>
        <v>0.30000000001065502</v>
      </c>
      <c r="F122" s="15">
        <v>0</v>
      </c>
      <c r="G122" s="15">
        <v>0</v>
      </c>
      <c r="H122" s="16" t="str">
        <f t="shared" si="6"/>
        <v/>
      </c>
      <c r="I122" s="17">
        <f t="shared" si="7"/>
        <v>93852604.030000001</v>
      </c>
      <c r="J122" s="15">
        <v>93852604.030000001</v>
      </c>
      <c r="K122" s="15">
        <v>0</v>
      </c>
      <c r="L122" s="17">
        <f t="shared" si="8"/>
        <v>28155781.210000001</v>
      </c>
      <c r="M122" s="16">
        <f t="shared" si="9"/>
        <v>0.30000000001065502</v>
      </c>
      <c r="N122" s="15">
        <v>28155781.210000001</v>
      </c>
      <c r="O122" s="15">
        <v>0</v>
      </c>
    </row>
    <row r="123" spans="1:15" ht="45" x14ac:dyDescent="0.25">
      <c r="A123" s="14" t="s">
        <v>230</v>
      </c>
      <c r="B123" s="14" t="s">
        <v>231</v>
      </c>
      <c r="C123" s="15">
        <v>93852604.030000001</v>
      </c>
      <c r="D123" s="15">
        <v>28155781.210000001</v>
      </c>
      <c r="E123" s="16">
        <f t="shared" si="5"/>
        <v>0.30000000001065502</v>
      </c>
      <c r="F123" s="15">
        <v>0</v>
      </c>
      <c r="G123" s="15">
        <v>0</v>
      </c>
      <c r="H123" s="16" t="str">
        <f t="shared" si="6"/>
        <v/>
      </c>
      <c r="I123" s="17">
        <f t="shared" si="7"/>
        <v>93852604.030000001</v>
      </c>
      <c r="J123" s="15">
        <v>93852604.030000001</v>
      </c>
      <c r="K123" s="15">
        <v>0</v>
      </c>
      <c r="L123" s="17">
        <f t="shared" si="8"/>
        <v>28155781.210000001</v>
      </c>
      <c r="M123" s="16">
        <f t="shared" si="9"/>
        <v>0.30000000001065502</v>
      </c>
      <c r="N123" s="15">
        <v>28155781.210000001</v>
      </c>
      <c r="O123" s="15">
        <v>0</v>
      </c>
    </row>
    <row r="124" spans="1:15" x14ac:dyDescent="0.25">
      <c r="A124" s="14" t="s">
        <v>232</v>
      </c>
      <c r="B124" s="14" t="s">
        <v>233</v>
      </c>
      <c r="C124" s="15">
        <v>11447000</v>
      </c>
      <c r="D124" s="15">
        <v>11447000</v>
      </c>
      <c r="E124" s="16">
        <f t="shared" si="5"/>
        <v>1</v>
      </c>
      <c r="F124" s="15">
        <v>11450000</v>
      </c>
      <c r="G124" s="15">
        <v>11450000</v>
      </c>
      <c r="H124" s="16">
        <f t="shared" si="6"/>
        <v>1</v>
      </c>
      <c r="I124" s="17">
        <f t="shared" si="7"/>
        <v>-3000</v>
      </c>
      <c r="J124" s="15">
        <v>-3000</v>
      </c>
      <c r="K124" s="15">
        <v>0</v>
      </c>
      <c r="L124" s="17">
        <f t="shared" si="8"/>
        <v>-3000</v>
      </c>
      <c r="M124" s="16">
        <f t="shared" si="9"/>
        <v>1</v>
      </c>
      <c r="N124" s="15">
        <v>-3000</v>
      </c>
      <c r="O124" s="15">
        <v>0</v>
      </c>
    </row>
    <row r="125" spans="1:15" ht="30" x14ac:dyDescent="0.25">
      <c r="A125" s="14" t="s">
        <v>234</v>
      </c>
      <c r="B125" s="14" t="s">
        <v>235</v>
      </c>
      <c r="C125" s="15">
        <v>11450000</v>
      </c>
      <c r="D125" s="15">
        <v>11450000</v>
      </c>
      <c r="E125" s="16">
        <f t="shared" si="5"/>
        <v>1</v>
      </c>
      <c r="F125" s="15">
        <v>11450000</v>
      </c>
      <c r="G125" s="15">
        <v>11450000</v>
      </c>
      <c r="H125" s="16">
        <f t="shared" si="6"/>
        <v>1</v>
      </c>
      <c r="I125" s="17">
        <f t="shared" si="7"/>
        <v>0</v>
      </c>
      <c r="J125" s="15">
        <v>0</v>
      </c>
      <c r="K125" s="15">
        <v>0</v>
      </c>
      <c r="L125" s="17">
        <f t="shared" si="8"/>
        <v>0</v>
      </c>
      <c r="M125" s="16" t="str">
        <f t="shared" si="9"/>
        <v/>
      </c>
      <c r="N125" s="15">
        <v>0</v>
      </c>
      <c r="O125" s="15">
        <v>0</v>
      </c>
    </row>
    <row r="126" spans="1:15" ht="30" x14ac:dyDescent="0.25">
      <c r="A126" s="14" t="s">
        <v>236</v>
      </c>
      <c r="B126" s="14" t="s">
        <v>237</v>
      </c>
      <c r="C126" s="15">
        <v>-3000</v>
      </c>
      <c r="D126" s="15">
        <v>-3000</v>
      </c>
      <c r="E126" s="16">
        <f t="shared" si="5"/>
        <v>1</v>
      </c>
      <c r="F126" s="15">
        <v>0</v>
      </c>
      <c r="G126" s="15">
        <v>0</v>
      </c>
      <c r="H126" s="16" t="str">
        <f t="shared" si="6"/>
        <v/>
      </c>
      <c r="I126" s="17">
        <f t="shared" si="7"/>
        <v>-3000</v>
      </c>
      <c r="J126" s="15">
        <v>-3000</v>
      </c>
      <c r="K126" s="15">
        <v>0</v>
      </c>
      <c r="L126" s="17">
        <f t="shared" si="8"/>
        <v>-3000</v>
      </c>
      <c r="M126" s="16">
        <f t="shared" si="9"/>
        <v>1</v>
      </c>
      <c r="N126" s="15">
        <v>-3000</v>
      </c>
      <c r="O126" s="15">
        <v>0</v>
      </c>
    </row>
    <row r="127" spans="1:15" ht="45" x14ac:dyDescent="0.25">
      <c r="A127" s="14" t="s">
        <v>238</v>
      </c>
      <c r="B127" s="14" t="s">
        <v>239</v>
      </c>
      <c r="C127" s="15">
        <v>-1043029.84</v>
      </c>
      <c r="D127" s="15">
        <v>-1043029.84</v>
      </c>
      <c r="E127" s="16">
        <f t="shared" si="5"/>
        <v>1</v>
      </c>
      <c r="F127" s="15">
        <v>-1043029.84</v>
      </c>
      <c r="G127" s="15">
        <v>-1043029.84</v>
      </c>
      <c r="H127" s="16">
        <f t="shared" si="6"/>
        <v>1</v>
      </c>
      <c r="I127" s="17">
        <f t="shared" si="7"/>
        <v>0</v>
      </c>
      <c r="J127" s="15">
        <v>0</v>
      </c>
      <c r="K127" s="15">
        <v>0</v>
      </c>
      <c r="L127" s="17">
        <f t="shared" si="8"/>
        <v>0</v>
      </c>
      <c r="M127" s="16" t="str">
        <f t="shared" si="9"/>
        <v/>
      </c>
      <c r="N127" s="15">
        <v>0</v>
      </c>
      <c r="O127" s="15">
        <v>0</v>
      </c>
    </row>
    <row r="128" spans="1:15" ht="60" x14ac:dyDescent="0.25">
      <c r="A128" s="14" t="s">
        <v>240</v>
      </c>
      <c r="B128" s="14" t="s">
        <v>241</v>
      </c>
      <c r="C128" s="15">
        <v>-1043029.84</v>
      </c>
      <c r="D128" s="15">
        <v>-1043029.84</v>
      </c>
      <c r="E128" s="16">
        <f t="shared" si="5"/>
        <v>1</v>
      </c>
      <c r="F128" s="15">
        <v>-1043029.84</v>
      </c>
      <c r="G128" s="15">
        <v>-1043029.84</v>
      </c>
      <c r="H128" s="16">
        <f t="shared" si="6"/>
        <v>1</v>
      </c>
      <c r="I128" s="17">
        <f t="shared" si="7"/>
        <v>0</v>
      </c>
      <c r="J128" s="15">
        <v>0</v>
      </c>
      <c r="K128" s="15">
        <v>0</v>
      </c>
      <c r="L128" s="17">
        <f t="shared" si="8"/>
        <v>0</v>
      </c>
      <c r="M128" s="16" t="str">
        <f t="shared" si="9"/>
        <v/>
      </c>
      <c r="N128" s="15">
        <v>0</v>
      </c>
      <c r="O128" s="15">
        <v>0</v>
      </c>
    </row>
    <row r="129" spans="1:16" ht="15" customHeight="1" x14ac:dyDescent="0.25">
      <c r="A129" s="18" t="s">
        <v>242</v>
      </c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20"/>
      <c r="P129" s="21"/>
    </row>
    <row r="130" spans="1:16" x14ac:dyDescent="0.25">
      <c r="A130" s="14" t="s">
        <v>243</v>
      </c>
      <c r="B130" s="14" t="s">
        <v>244</v>
      </c>
      <c r="C130" s="15">
        <v>1482926245.9400001</v>
      </c>
      <c r="D130" s="15">
        <v>759517742.59000003</v>
      </c>
      <c r="E130" s="16">
        <f t="shared" si="5"/>
        <v>0.51217499499346675</v>
      </c>
      <c r="F130" s="15">
        <v>1138368786.8599999</v>
      </c>
      <c r="G130" s="15">
        <v>671017218.89999998</v>
      </c>
      <c r="H130" s="16">
        <f t="shared" si="6"/>
        <v>0.58945504009371941</v>
      </c>
      <c r="I130" s="17">
        <f t="shared" si="7"/>
        <v>424557755.60000002</v>
      </c>
      <c r="J130" s="15">
        <v>361541466.94</v>
      </c>
      <c r="K130" s="15">
        <v>63016288.659999996</v>
      </c>
      <c r="L130" s="17">
        <f t="shared" si="8"/>
        <v>137206385.53</v>
      </c>
      <c r="M130" s="16">
        <f t="shared" si="9"/>
        <v>0.32317484186832268</v>
      </c>
      <c r="N130" s="15">
        <v>104135601.15000001</v>
      </c>
      <c r="O130" s="15">
        <v>33070784.379999999</v>
      </c>
    </row>
    <row r="131" spans="1:16" x14ac:dyDescent="0.25">
      <c r="A131" s="14" t="s">
        <v>245</v>
      </c>
      <c r="B131" s="14" t="s">
        <v>246</v>
      </c>
      <c r="C131" s="15">
        <v>210835752.84</v>
      </c>
      <c r="D131" s="15">
        <v>126919272.13</v>
      </c>
      <c r="E131" s="16">
        <f t="shared" si="5"/>
        <v>0.60198173421903955</v>
      </c>
      <c r="F131" s="15">
        <v>139856544.52000001</v>
      </c>
      <c r="G131" s="15">
        <v>74832459.909999996</v>
      </c>
      <c r="H131" s="16">
        <f t="shared" si="6"/>
        <v>0.5350658431239782</v>
      </c>
      <c r="I131" s="17">
        <f t="shared" si="7"/>
        <v>70979208.320000008</v>
      </c>
      <c r="J131" s="15">
        <v>43175163.950000003</v>
      </c>
      <c r="K131" s="15">
        <v>27804044.370000001</v>
      </c>
      <c r="L131" s="17">
        <f t="shared" si="8"/>
        <v>52086812.219999999</v>
      </c>
      <c r="M131" s="16">
        <f t="shared" si="9"/>
        <v>0.73383196928843952</v>
      </c>
      <c r="N131" s="15">
        <v>32977427.510000002</v>
      </c>
      <c r="O131" s="15">
        <v>19109384.710000001</v>
      </c>
    </row>
    <row r="132" spans="1:16" ht="45" x14ac:dyDescent="0.25">
      <c r="A132" s="14" t="s">
        <v>247</v>
      </c>
      <c r="B132" s="14" t="s">
        <v>248</v>
      </c>
      <c r="C132" s="15">
        <v>11564456.380000001</v>
      </c>
      <c r="D132" s="15">
        <v>7745019.8700000001</v>
      </c>
      <c r="E132" s="16">
        <f t="shared" si="5"/>
        <v>0.66972623835518319</v>
      </c>
      <c r="F132" s="15">
        <v>2441600</v>
      </c>
      <c r="G132" s="15">
        <v>1769583.73</v>
      </c>
      <c r="H132" s="16">
        <f t="shared" si="6"/>
        <v>0.72476397853866315</v>
      </c>
      <c r="I132" s="17">
        <f t="shared" si="7"/>
        <v>9122856.379999999</v>
      </c>
      <c r="J132" s="15">
        <v>3333000</v>
      </c>
      <c r="K132" s="15">
        <v>5789856.3799999999</v>
      </c>
      <c r="L132" s="17">
        <f t="shared" si="8"/>
        <v>5975436.1399999997</v>
      </c>
      <c r="M132" s="16">
        <f t="shared" si="9"/>
        <v>0.65499618662197989</v>
      </c>
      <c r="N132" s="15">
        <v>2048508.99</v>
      </c>
      <c r="O132" s="15">
        <v>3926927.15</v>
      </c>
    </row>
    <row r="133" spans="1:16" ht="60" x14ac:dyDescent="0.25">
      <c r="A133" s="14" t="s">
        <v>249</v>
      </c>
      <c r="B133" s="14" t="s">
        <v>250</v>
      </c>
      <c r="C133" s="15">
        <v>3741700</v>
      </c>
      <c r="D133" s="15">
        <v>2791224.67</v>
      </c>
      <c r="E133" s="16">
        <f t="shared" si="5"/>
        <v>0.74597767592270892</v>
      </c>
      <c r="F133" s="15">
        <v>3208300</v>
      </c>
      <c r="G133" s="15">
        <v>2293639.1800000002</v>
      </c>
      <c r="H133" s="16">
        <f t="shared" si="6"/>
        <v>0.71490795125144158</v>
      </c>
      <c r="I133" s="17">
        <f t="shared" si="7"/>
        <v>533400</v>
      </c>
      <c r="J133" s="15">
        <v>533400</v>
      </c>
      <c r="K133" s="15">
        <v>0</v>
      </c>
      <c r="L133" s="17">
        <f t="shared" si="8"/>
        <v>497585.49</v>
      </c>
      <c r="M133" s="16">
        <f t="shared" si="9"/>
        <v>0.93285618672665915</v>
      </c>
      <c r="N133" s="15">
        <v>497585.49</v>
      </c>
      <c r="O133" s="15">
        <v>0</v>
      </c>
    </row>
    <row r="134" spans="1:16" ht="60" x14ac:dyDescent="0.25">
      <c r="A134" s="14" t="s">
        <v>251</v>
      </c>
      <c r="B134" s="14" t="s">
        <v>252</v>
      </c>
      <c r="C134" s="15">
        <v>110571223.02</v>
      </c>
      <c r="D134" s="15">
        <v>82213031.060000002</v>
      </c>
      <c r="E134" s="16">
        <f t="shared" si="5"/>
        <v>0.74353008689367039</v>
      </c>
      <c r="F134" s="15">
        <v>53955417.32</v>
      </c>
      <c r="G134" s="15">
        <v>39375040.810000002</v>
      </c>
      <c r="H134" s="16">
        <f t="shared" si="6"/>
        <v>0.72976992424085285</v>
      </c>
      <c r="I134" s="17">
        <f t="shared" si="7"/>
        <v>56615805.700000003</v>
      </c>
      <c r="J134" s="15">
        <v>36010012.170000002</v>
      </c>
      <c r="K134" s="15">
        <v>20605793.530000001</v>
      </c>
      <c r="L134" s="17">
        <f t="shared" si="8"/>
        <v>42837990.25</v>
      </c>
      <c r="M134" s="16">
        <f t="shared" si="9"/>
        <v>0.7566436566670639</v>
      </c>
      <c r="N134" s="15">
        <v>28496927.149999999</v>
      </c>
      <c r="O134" s="15">
        <v>14341063.1</v>
      </c>
    </row>
    <row r="135" spans="1:16" x14ac:dyDescent="0.25">
      <c r="A135" s="14" t="s">
        <v>253</v>
      </c>
      <c r="B135" s="14" t="s">
        <v>254</v>
      </c>
      <c r="C135" s="15">
        <v>8100</v>
      </c>
      <c r="D135" s="15">
        <v>8100</v>
      </c>
      <c r="E135" s="16">
        <f t="shared" si="5"/>
        <v>1</v>
      </c>
      <c r="F135" s="15">
        <v>8100</v>
      </c>
      <c r="G135" s="15">
        <v>8100</v>
      </c>
      <c r="H135" s="16">
        <f t="shared" si="6"/>
        <v>1</v>
      </c>
      <c r="I135" s="17">
        <f t="shared" si="7"/>
        <v>0</v>
      </c>
      <c r="J135" s="15">
        <v>0</v>
      </c>
      <c r="K135" s="15">
        <v>0</v>
      </c>
      <c r="L135" s="17">
        <f t="shared" si="8"/>
        <v>0</v>
      </c>
      <c r="M135" s="16" t="str">
        <f t="shared" si="9"/>
        <v/>
      </c>
      <c r="N135" s="15">
        <v>0</v>
      </c>
      <c r="O135" s="15">
        <v>0</v>
      </c>
    </row>
    <row r="136" spans="1:16" ht="45" x14ac:dyDescent="0.25">
      <c r="A136" s="14" t="s">
        <v>255</v>
      </c>
      <c r="B136" s="14" t="s">
        <v>256</v>
      </c>
      <c r="C136" s="15">
        <v>19120720</v>
      </c>
      <c r="D136" s="15">
        <v>13622358.33</v>
      </c>
      <c r="E136" s="16">
        <f t="shared" si="5"/>
        <v>0.7124396115836642</v>
      </c>
      <c r="F136" s="15">
        <v>19120720</v>
      </c>
      <c r="G136" s="15">
        <v>13622358.33</v>
      </c>
      <c r="H136" s="16">
        <f t="shared" si="6"/>
        <v>0.7124396115836642</v>
      </c>
      <c r="I136" s="17">
        <f t="shared" si="7"/>
        <v>0</v>
      </c>
      <c r="J136" s="15">
        <v>0</v>
      </c>
      <c r="K136" s="15">
        <v>0</v>
      </c>
      <c r="L136" s="17">
        <f t="shared" si="8"/>
        <v>0</v>
      </c>
      <c r="M136" s="16" t="str">
        <f t="shared" si="9"/>
        <v/>
      </c>
      <c r="N136" s="15">
        <v>0</v>
      </c>
      <c r="O136" s="15">
        <v>0</v>
      </c>
    </row>
    <row r="137" spans="1:16" x14ac:dyDescent="0.25">
      <c r="A137" s="14" t="s">
        <v>257</v>
      </c>
      <c r="B137" s="14" t="s">
        <v>258</v>
      </c>
      <c r="C137" s="15">
        <v>246000</v>
      </c>
      <c r="D137" s="15">
        <v>246000</v>
      </c>
      <c r="E137" s="16">
        <f t="shared" si="5"/>
        <v>1</v>
      </c>
      <c r="F137" s="15">
        <v>246000</v>
      </c>
      <c r="G137" s="15">
        <v>246000</v>
      </c>
      <c r="H137" s="16">
        <f t="shared" si="6"/>
        <v>1</v>
      </c>
      <c r="I137" s="17">
        <f t="shared" si="7"/>
        <v>0</v>
      </c>
      <c r="J137" s="15">
        <v>0</v>
      </c>
      <c r="K137" s="15">
        <v>0</v>
      </c>
      <c r="L137" s="17">
        <f t="shared" si="8"/>
        <v>0</v>
      </c>
      <c r="M137" s="16" t="str">
        <f t="shared" si="9"/>
        <v/>
      </c>
      <c r="N137" s="15">
        <v>0</v>
      </c>
      <c r="O137" s="15">
        <v>0</v>
      </c>
    </row>
    <row r="138" spans="1:16" x14ac:dyDescent="0.25">
      <c r="A138" s="14" t="s">
        <v>259</v>
      </c>
      <c r="B138" s="14" t="s">
        <v>260</v>
      </c>
      <c r="C138" s="15">
        <v>1557000</v>
      </c>
      <c r="D138" s="15">
        <v>0</v>
      </c>
      <c r="E138" s="16">
        <f t="shared" si="5"/>
        <v>0</v>
      </c>
      <c r="F138" s="15">
        <v>1000000</v>
      </c>
      <c r="G138" s="15">
        <v>0</v>
      </c>
      <c r="H138" s="16">
        <f t="shared" si="6"/>
        <v>0</v>
      </c>
      <c r="I138" s="17">
        <f t="shared" si="7"/>
        <v>557000</v>
      </c>
      <c r="J138" s="15">
        <v>410000</v>
      </c>
      <c r="K138" s="15">
        <v>147000</v>
      </c>
      <c r="L138" s="17">
        <f t="shared" si="8"/>
        <v>0</v>
      </c>
      <c r="M138" s="16">
        <f t="shared" si="9"/>
        <v>0</v>
      </c>
      <c r="N138" s="15">
        <v>0</v>
      </c>
      <c r="O138" s="15">
        <v>0</v>
      </c>
    </row>
    <row r="139" spans="1:16" x14ac:dyDescent="0.25">
      <c r="A139" s="14" t="s">
        <v>261</v>
      </c>
      <c r="B139" s="14" t="s">
        <v>262</v>
      </c>
      <c r="C139" s="15">
        <v>64026553.439999998</v>
      </c>
      <c r="D139" s="15">
        <v>20293538.199999999</v>
      </c>
      <c r="E139" s="16">
        <f t="shared" si="5"/>
        <v>0.31695503052522267</v>
      </c>
      <c r="F139" s="15">
        <v>59876407.200000003</v>
      </c>
      <c r="G139" s="15">
        <v>17517737.859999999</v>
      </c>
      <c r="H139" s="16">
        <f t="shared" si="6"/>
        <v>0.29256494634835067</v>
      </c>
      <c r="I139" s="17">
        <f t="shared" si="7"/>
        <v>4150146.2399999998</v>
      </c>
      <c r="J139" s="15">
        <v>2888751.78</v>
      </c>
      <c r="K139" s="15">
        <v>1261394.46</v>
      </c>
      <c r="L139" s="17">
        <f t="shared" si="8"/>
        <v>2775800.34</v>
      </c>
      <c r="M139" s="16">
        <f t="shared" si="9"/>
        <v>0.66884398271228152</v>
      </c>
      <c r="N139" s="15">
        <v>1934405.88</v>
      </c>
      <c r="O139" s="15">
        <v>841394.46</v>
      </c>
    </row>
    <row r="140" spans="1:16" x14ac:dyDescent="0.25">
      <c r="A140" s="14" t="s">
        <v>263</v>
      </c>
      <c r="B140" s="14" t="s">
        <v>264</v>
      </c>
      <c r="C140" s="15">
        <v>3104800</v>
      </c>
      <c r="D140" s="15">
        <v>1804278.6</v>
      </c>
      <c r="E140" s="16">
        <f t="shared" si="5"/>
        <v>0.58112554753929402</v>
      </c>
      <c r="F140" s="15">
        <v>0</v>
      </c>
      <c r="G140" s="15">
        <v>0</v>
      </c>
      <c r="H140" s="16" t="str">
        <f t="shared" si="6"/>
        <v/>
      </c>
      <c r="I140" s="17">
        <f t="shared" si="7"/>
        <v>3104800</v>
      </c>
      <c r="J140" s="15">
        <v>1895900</v>
      </c>
      <c r="K140" s="15">
        <v>1208900</v>
      </c>
      <c r="L140" s="17">
        <f t="shared" si="8"/>
        <v>1804278.6</v>
      </c>
      <c r="M140" s="16">
        <f t="shared" si="9"/>
        <v>0.58112554753929402</v>
      </c>
      <c r="N140" s="15">
        <v>1113157.04</v>
      </c>
      <c r="O140" s="15">
        <v>691121.56</v>
      </c>
    </row>
    <row r="141" spans="1:16" x14ac:dyDescent="0.25">
      <c r="A141" s="14" t="s">
        <v>265</v>
      </c>
      <c r="B141" s="14" t="s">
        <v>266</v>
      </c>
      <c r="C141" s="15">
        <v>3104800</v>
      </c>
      <c r="D141" s="15">
        <v>1804278.6</v>
      </c>
      <c r="E141" s="16">
        <f t="shared" si="5"/>
        <v>0.58112554753929402</v>
      </c>
      <c r="F141" s="15">
        <v>0</v>
      </c>
      <c r="G141" s="15">
        <v>0</v>
      </c>
      <c r="H141" s="16" t="str">
        <f t="shared" si="6"/>
        <v/>
      </c>
      <c r="I141" s="17">
        <f t="shared" si="7"/>
        <v>3104800</v>
      </c>
      <c r="J141" s="15">
        <v>1895900</v>
      </c>
      <c r="K141" s="15">
        <v>1208900</v>
      </c>
      <c r="L141" s="17">
        <f t="shared" si="8"/>
        <v>1804278.6</v>
      </c>
      <c r="M141" s="16">
        <f t="shared" si="9"/>
        <v>0.58112554753929402</v>
      </c>
      <c r="N141" s="15">
        <v>1113157.04</v>
      </c>
      <c r="O141" s="15">
        <v>691121.56</v>
      </c>
    </row>
    <row r="142" spans="1:16" ht="30" x14ac:dyDescent="0.25">
      <c r="A142" s="14" t="s">
        <v>267</v>
      </c>
      <c r="B142" s="14" t="s">
        <v>268</v>
      </c>
      <c r="C142" s="15">
        <v>13423873</v>
      </c>
      <c r="D142" s="15">
        <v>8290792.6399999997</v>
      </c>
      <c r="E142" s="16">
        <f t="shared" si="5"/>
        <v>0.61761554508151262</v>
      </c>
      <c r="F142" s="15">
        <v>11040377</v>
      </c>
      <c r="G142" s="15">
        <v>7511629.8399999999</v>
      </c>
      <c r="H142" s="16">
        <f t="shared" si="6"/>
        <v>0.68037801969987077</v>
      </c>
      <c r="I142" s="17">
        <f t="shared" si="7"/>
        <v>2383496</v>
      </c>
      <c r="J142" s="15">
        <v>1961000</v>
      </c>
      <c r="K142" s="15">
        <v>422496</v>
      </c>
      <c r="L142" s="17">
        <f t="shared" si="8"/>
        <v>779162.8</v>
      </c>
      <c r="M142" s="16">
        <f t="shared" si="9"/>
        <v>0.32689914310743551</v>
      </c>
      <c r="N142" s="15">
        <v>655166.81000000006</v>
      </c>
      <c r="O142" s="15">
        <v>123995.99</v>
      </c>
    </row>
    <row r="143" spans="1:16" ht="45" x14ac:dyDescent="0.25">
      <c r="A143" s="14" t="s">
        <v>269</v>
      </c>
      <c r="B143" s="14" t="s">
        <v>270</v>
      </c>
      <c r="C143" s="15">
        <v>12915377</v>
      </c>
      <c r="D143" s="15">
        <v>8101057.6500000004</v>
      </c>
      <c r="E143" s="16">
        <f t="shared" si="5"/>
        <v>0.6272412837813407</v>
      </c>
      <c r="F143" s="15">
        <v>10854377</v>
      </c>
      <c r="G143" s="15">
        <v>7445890.8399999999</v>
      </c>
      <c r="H143" s="16">
        <f t="shared" si="6"/>
        <v>0.68598048879267781</v>
      </c>
      <c r="I143" s="17">
        <f t="shared" si="7"/>
        <v>2061000</v>
      </c>
      <c r="J143" s="15">
        <v>1961000</v>
      </c>
      <c r="K143" s="15">
        <v>100000</v>
      </c>
      <c r="L143" s="17">
        <f t="shared" si="8"/>
        <v>655166.81000000006</v>
      </c>
      <c r="M143" s="16">
        <f t="shared" si="9"/>
        <v>0.31788782629791368</v>
      </c>
      <c r="N143" s="15">
        <v>655166.81000000006</v>
      </c>
      <c r="O143" s="15">
        <v>0</v>
      </c>
    </row>
    <row r="144" spans="1:16" x14ac:dyDescent="0.25">
      <c r="A144" s="14" t="s">
        <v>271</v>
      </c>
      <c r="B144" s="14" t="s">
        <v>272</v>
      </c>
      <c r="C144" s="15">
        <v>50000</v>
      </c>
      <c r="D144" s="15">
        <v>0</v>
      </c>
      <c r="E144" s="16">
        <f t="shared" ref="E144:E200" si="10">IF(C144=0,"",D144/C144)</f>
        <v>0</v>
      </c>
      <c r="F144" s="15">
        <v>0</v>
      </c>
      <c r="G144" s="15">
        <v>0</v>
      </c>
      <c r="H144" s="16" t="str">
        <f t="shared" ref="H144:H199" si="11">IF(F144=0,"",G144/F144)</f>
        <v/>
      </c>
      <c r="I144" s="17">
        <f t="shared" ref="I144:I199" si="12">J144+K144</f>
        <v>50000</v>
      </c>
      <c r="J144" s="15">
        <v>0</v>
      </c>
      <c r="K144" s="15">
        <v>50000</v>
      </c>
      <c r="L144" s="17">
        <f t="shared" ref="L144:L199" si="13">N144+O144</f>
        <v>0</v>
      </c>
      <c r="M144" s="16">
        <f t="shared" ref="M144:M199" si="14">IF(I144=0,"",L144/I144)</f>
        <v>0</v>
      </c>
      <c r="N144" s="15">
        <v>0</v>
      </c>
      <c r="O144" s="15">
        <v>0</v>
      </c>
    </row>
    <row r="145" spans="1:15" ht="30" x14ac:dyDescent="0.25">
      <c r="A145" s="14" t="s">
        <v>273</v>
      </c>
      <c r="B145" s="14" t="s">
        <v>274</v>
      </c>
      <c r="C145" s="15">
        <v>458496</v>
      </c>
      <c r="D145" s="15">
        <v>189734.99</v>
      </c>
      <c r="E145" s="16">
        <f t="shared" si="10"/>
        <v>0.4138203822934115</v>
      </c>
      <c r="F145" s="15">
        <v>186000</v>
      </c>
      <c r="G145" s="15">
        <v>65739</v>
      </c>
      <c r="H145" s="16">
        <f t="shared" si="11"/>
        <v>0.35343548387096774</v>
      </c>
      <c r="I145" s="17">
        <f t="shared" si="12"/>
        <v>272496</v>
      </c>
      <c r="J145" s="15">
        <v>0</v>
      </c>
      <c r="K145" s="15">
        <v>272496</v>
      </c>
      <c r="L145" s="17">
        <f t="shared" si="13"/>
        <v>123995.99</v>
      </c>
      <c r="M145" s="16">
        <f t="shared" si="14"/>
        <v>0.4550378354177676</v>
      </c>
      <c r="N145" s="15">
        <v>0</v>
      </c>
      <c r="O145" s="15">
        <v>123995.99</v>
      </c>
    </row>
    <row r="146" spans="1:15" x14ac:dyDescent="0.25">
      <c r="A146" s="14" t="s">
        <v>275</v>
      </c>
      <c r="B146" s="14" t="s">
        <v>276</v>
      </c>
      <c r="C146" s="15">
        <v>162279900.18000001</v>
      </c>
      <c r="D146" s="15">
        <v>31199526.829999998</v>
      </c>
      <c r="E146" s="16">
        <f t="shared" si="10"/>
        <v>0.19225749335187936</v>
      </c>
      <c r="F146" s="15">
        <v>36828900.57</v>
      </c>
      <c r="G146" s="15">
        <v>7371088.1200000001</v>
      </c>
      <c r="H146" s="16">
        <f t="shared" si="11"/>
        <v>0.20014412610525562</v>
      </c>
      <c r="I146" s="17">
        <f t="shared" si="12"/>
        <v>125450999.61</v>
      </c>
      <c r="J146" s="15">
        <v>118118945.91</v>
      </c>
      <c r="K146" s="15">
        <v>7332053.7000000002</v>
      </c>
      <c r="L146" s="17">
        <f t="shared" si="13"/>
        <v>23828438.710000001</v>
      </c>
      <c r="M146" s="16">
        <f t="shared" si="14"/>
        <v>0.18994219881927971</v>
      </c>
      <c r="N146" s="15">
        <v>22545297.82</v>
      </c>
      <c r="O146" s="15">
        <v>1283140.8899999999</v>
      </c>
    </row>
    <row r="147" spans="1:15" x14ac:dyDescent="0.25">
      <c r="A147" s="14" t="s">
        <v>277</v>
      </c>
      <c r="B147" s="14" t="s">
        <v>278</v>
      </c>
      <c r="C147" s="15">
        <v>1096700</v>
      </c>
      <c r="D147" s="15">
        <v>545834.47</v>
      </c>
      <c r="E147" s="16">
        <f t="shared" si="10"/>
        <v>0.49770627336555118</v>
      </c>
      <c r="F147" s="15">
        <v>663800</v>
      </c>
      <c r="G147" s="15">
        <v>332061.24</v>
      </c>
      <c r="H147" s="16">
        <f t="shared" si="11"/>
        <v>0.50024290448930397</v>
      </c>
      <c r="I147" s="17">
        <f t="shared" si="12"/>
        <v>432900</v>
      </c>
      <c r="J147" s="15">
        <v>384800</v>
      </c>
      <c r="K147" s="15">
        <v>48100</v>
      </c>
      <c r="L147" s="17">
        <f t="shared" si="13"/>
        <v>213773.23</v>
      </c>
      <c r="M147" s="16">
        <f t="shared" si="14"/>
        <v>0.49381665511665512</v>
      </c>
      <c r="N147" s="15">
        <v>186813.91</v>
      </c>
      <c r="O147" s="15">
        <v>26959.32</v>
      </c>
    </row>
    <row r="148" spans="1:15" x14ac:dyDescent="0.25">
      <c r="A148" s="14" t="s">
        <v>279</v>
      </c>
      <c r="B148" s="14" t="s">
        <v>280</v>
      </c>
      <c r="C148" s="15">
        <v>1561873</v>
      </c>
      <c r="D148" s="15">
        <v>1188153</v>
      </c>
      <c r="E148" s="16">
        <f t="shared" si="10"/>
        <v>0.76072318299887376</v>
      </c>
      <c r="F148" s="15">
        <v>1561873</v>
      </c>
      <c r="G148" s="15">
        <v>1188153</v>
      </c>
      <c r="H148" s="16">
        <f t="shared" si="11"/>
        <v>0.76072318299887376</v>
      </c>
      <c r="I148" s="17">
        <f t="shared" si="12"/>
        <v>0</v>
      </c>
      <c r="J148" s="15">
        <v>0</v>
      </c>
      <c r="K148" s="15">
        <v>0</v>
      </c>
      <c r="L148" s="17">
        <f t="shared" si="13"/>
        <v>0</v>
      </c>
      <c r="M148" s="16" t="str">
        <f t="shared" si="14"/>
        <v/>
      </c>
      <c r="N148" s="15">
        <v>0</v>
      </c>
      <c r="O148" s="15">
        <v>0</v>
      </c>
    </row>
    <row r="149" spans="1:15" x14ac:dyDescent="0.25">
      <c r="A149" s="14" t="s">
        <v>281</v>
      </c>
      <c r="B149" s="14" t="s">
        <v>282</v>
      </c>
      <c r="C149" s="15">
        <v>26055600</v>
      </c>
      <c r="D149" s="15">
        <v>14783641.029999999</v>
      </c>
      <c r="E149" s="16">
        <f t="shared" si="10"/>
        <v>0.56738824014799116</v>
      </c>
      <c r="F149" s="15">
        <v>7424000</v>
      </c>
      <c r="G149" s="15">
        <v>4310852.13</v>
      </c>
      <c r="H149" s="16">
        <f t="shared" si="11"/>
        <v>0.58066434940732758</v>
      </c>
      <c r="I149" s="17">
        <f t="shared" si="12"/>
        <v>18631600</v>
      </c>
      <c r="J149" s="15">
        <v>18381600</v>
      </c>
      <c r="K149" s="15">
        <v>250000</v>
      </c>
      <c r="L149" s="17">
        <f t="shared" si="13"/>
        <v>10472788.9</v>
      </c>
      <c r="M149" s="16">
        <f t="shared" si="14"/>
        <v>0.56209820412632305</v>
      </c>
      <c r="N149" s="15">
        <v>10472788.9</v>
      </c>
      <c r="O149" s="15">
        <v>0</v>
      </c>
    </row>
    <row r="150" spans="1:15" x14ac:dyDescent="0.25">
      <c r="A150" s="14" t="s">
        <v>283</v>
      </c>
      <c r="B150" s="14" t="s">
        <v>284</v>
      </c>
      <c r="C150" s="15">
        <v>124764596.5</v>
      </c>
      <c r="D150" s="15">
        <v>12825152.58</v>
      </c>
      <c r="E150" s="16">
        <f t="shared" si="10"/>
        <v>0.10279480669822869</v>
      </c>
      <c r="F150" s="15">
        <v>19249096.890000001</v>
      </c>
      <c r="G150" s="15">
        <v>204000</v>
      </c>
      <c r="H150" s="16">
        <f t="shared" si="11"/>
        <v>1.0597899795806991E-2</v>
      </c>
      <c r="I150" s="17">
        <f t="shared" si="12"/>
        <v>105515499.61</v>
      </c>
      <c r="J150" s="15">
        <v>98481545.909999996</v>
      </c>
      <c r="K150" s="15">
        <v>7033953.7000000002</v>
      </c>
      <c r="L150" s="17">
        <f t="shared" si="13"/>
        <v>12621152.58</v>
      </c>
      <c r="M150" s="16">
        <f t="shared" si="14"/>
        <v>0.11961420480071212</v>
      </c>
      <c r="N150" s="15">
        <v>11364971.01</v>
      </c>
      <c r="O150" s="15">
        <v>1256181.57</v>
      </c>
    </row>
    <row r="151" spans="1:15" x14ac:dyDescent="0.25">
      <c r="A151" s="14" t="s">
        <v>285</v>
      </c>
      <c r="B151" s="14" t="s">
        <v>286</v>
      </c>
      <c r="C151" s="15">
        <v>8801130.6799999997</v>
      </c>
      <c r="D151" s="15">
        <v>1856745.75</v>
      </c>
      <c r="E151" s="16">
        <f t="shared" si="10"/>
        <v>0.21096672887943077</v>
      </c>
      <c r="F151" s="15">
        <v>7930130.6799999997</v>
      </c>
      <c r="G151" s="15">
        <v>1336021.75</v>
      </c>
      <c r="H151" s="16">
        <f t="shared" si="11"/>
        <v>0.16847411523362185</v>
      </c>
      <c r="I151" s="17">
        <f t="shared" si="12"/>
        <v>871000</v>
      </c>
      <c r="J151" s="15">
        <v>871000</v>
      </c>
      <c r="K151" s="15">
        <v>0</v>
      </c>
      <c r="L151" s="17">
        <f t="shared" si="13"/>
        <v>520724</v>
      </c>
      <c r="M151" s="16">
        <f t="shared" si="14"/>
        <v>0.5978461538461538</v>
      </c>
      <c r="N151" s="15">
        <v>520724</v>
      </c>
      <c r="O151" s="15">
        <v>0</v>
      </c>
    </row>
    <row r="152" spans="1:15" x14ac:dyDescent="0.25">
      <c r="A152" s="14" t="s">
        <v>287</v>
      </c>
      <c r="B152" s="14" t="s">
        <v>288</v>
      </c>
      <c r="C152" s="15">
        <v>157659548.69999999</v>
      </c>
      <c r="D152" s="15">
        <v>26521265.52</v>
      </c>
      <c r="E152" s="16">
        <f t="shared" si="10"/>
        <v>0.168218580724632</v>
      </c>
      <c r="F152" s="15">
        <v>832308</v>
      </c>
      <c r="G152" s="15">
        <v>41480</v>
      </c>
      <c r="H152" s="16">
        <f t="shared" si="11"/>
        <v>4.9837319838329078E-2</v>
      </c>
      <c r="I152" s="17">
        <f t="shared" si="12"/>
        <v>156827240.70000002</v>
      </c>
      <c r="J152" s="15">
        <v>148746578.86000001</v>
      </c>
      <c r="K152" s="15">
        <v>8080661.8399999999</v>
      </c>
      <c r="L152" s="17">
        <f t="shared" si="13"/>
        <v>26479785.52</v>
      </c>
      <c r="M152" s="16">
        <f t="shared" si="14"/>
        <v>0.16884684957668836</v>
      </c>
      <c r="N152" s="15">
        <v>23982134.32</v>
      </c>
      <c r="O152" s="15">
        <v>2497651.2000000002</v>
      </c>
    </row>
    <row r="153" spans="1:15" x14ac:dyDescent="0.25">
      <c r="A153" s="14" t="s">
        <v>289</v>
      </c>
      <c r="B153" s="14" t="s">
        <v>290</v>
      </c>
      <c r="C153" s="15">
        <v>103247527.76000001</v>
      </c>
      <c r="D153" s="15">
        <v>6908840.75</v>
      </c>
      <c r="E153" s="16">
        <f t="shared" si="10"/>
        <v>6.691531409894555E-2</v>
      </c>
      <c r="F153" s="15">
        <v>0</v>
      </c>
      <c r="G153" s="15">
        <v>0</v>
      </c>
      <c r="H153" s="16" t="str">
        <f t="shared" si="11"/>
        <v/>
      </c>
      <c r="I153" s="17">
        <f t="shared" si="12"/>
        <v>103247527.76000001</v>
      </c>
      <c r="J153" s="15">
        <v>103247527.76000001</v>
      </c>
      <c r="K153" s="15">
        <v>0</v>
      </c>
      <c r="L153" s="17">
        <f t="shared" si="13"/>
        <v>6908840.75</v>
      </c>
      <c r="M153" s="16">
        <f t="shared" si="14"/>
        <v>6.691531409894555E-2</v>
      </c>
      <c r="N153" s="15">
        <v>6908840.75</v>
      </c>
      <c r="O153" s="15">
        <v>0</v>
      </c>
    </row>
    <row r="154" spans="1:15" x14ac:dyDescent="0.25">
      <c r="A154" s="14" t="s">
        <v>291</v>
      </c>
      <c r="B154" s="14" t="s">
        <v>292</v>
      </c>
      <c r="C154" s="15">
        <v>22895701.260000002</v>
      </c>
      <c r="D154" s="15">
        <v>4102382.32</v>
      </c>
      <c r="E154" s="16">
        <f t="shared" si="10"/>
        <v>0.17917696747585882</v>
      </c>
      <c r="F154" s="15">
        <v>802308</v>
      </c>
      <c r="G154" s="15">
        <v>41480</v>
      </c>
      <c r="H154" s="16">
        <f t="shared" si="11"/>
        <v>5.1700843067749545E-2</v>
      </c>
      <c r="I154" s="17">
        <f t="shared" si="12"/>
        <v>22093393.260000002</v>
      </c>
      <c r="J154" s="15">
        <v>20065764.260000002</v>
      </c>
      <c r="K154" s="15">
        <v>2027629</v>
      </c>
      <c r="L154" s="17">
        <f t="shared" si="13"/>
        <v>4060902.32</v>
      </c>
      <c r="M154" s="16">
        <f t="shared" si="14"/>
        <v>0.18380618460054512</v>
      </c>
      <c r="N154" s="15">
        <v>4060902.32</v>
      </c>
      <c r="O154" s="15">
        <v>0</v>
      </c>
    </row>
    <row r="155" spans="1:15" x14ac:dyDescent="0.25">
      <c r="A155" s="14" t="s">
        <v>293</v>
      </c>
      <c r="B155" s="14" t="s">
        <v>294</v>
      </c>
      <c r="C155" s="15">
        <v>31516319.68</v>
      </c>
      <c r="D155" s="15">
        <v>15510042.449999999</v>
      </c>
      <c r="E155" s="16">
        <f t="shared" si="10"/>
        <v>0.49212733616998261</v>
      </c>
      <c r="F155" s="15">
        <v>30000</v>
      </c>
      <c r="G155" s="15">
        <v>0</v>
      </c>
      <c r="H155" s="16">
        <f t="shared" si="11"/>
        <v>0</v>
      </c>
      <c r="I155" s="17">
        <f t="shared" si="12"/>
        <v>31486319.68</v>
      </c>
      <c r="J155" s="15">
        <v>25433286.84</v>
      </c>
      <c r="K155" s="15">
        <v>6053032.8399999999</v>
      </c>
      <c r="L155" s="17">
        <f t="shared" si="13"/>
        <v>15510042.449999999</v>
      </c>
      <c r="M155" s="16">
        <f t="shared" si="14"/>
        <v>0.49259623251084261</v>
      </c>
      <c r="N155" s="15">
        <v>13012391.25</v>
      </c>
      <c r="O155" s="15">
        <v>2497651.2000000002</v>
      </c>
    </row>
    <row r="156" spans="1:15" x14ac:dyDescent="0.25">
      <c r="A156" s="14" t="s">
        <v>295</v>
      </c>
      <c r="B156" s="14" t="s">
        <v>296</v>
      </c>
      <c r="C156" s="15">
        <v>12102582</v>
      </c>
      <c r="D156" s="15">
        <v>0</v>
      </c>
      <c r="E156" s="16">
        <f t="shared" si="10"/>
        <v>0</v>
      </c>
      <c r="F156" s="15">
        <v>1575000</v>
      </c>
      <c r="G156" s="15">
        <v>0</v>
      </c>
      <c r="H156" s="16">
        <f t="shared" si="11"/>
        <v>0</v>
      </c>
      <c r="I156" s="17">
        <f t="shared" si="12"/>
        <v>10527582</v>
      </c>
      <c r="J156" s="15">
        <v>10527582</v>
      </c>
      <c r="K156" s="15">
        <v>0</v>
      </c>
      <c r="L156" s="17">
        <f t="shared" si="13"/>
        <v>0</v>
      </c>
      <c r="M156" s="16">
        <f t="shared" si="14"/>
        <v>0</v>
      </c>
      <c r="N156" s="15">
        <v>0</v>
      </c>
      <c r="O156" s="15">
        <v>0</v>
      </c>
    </row>
    <row r="157" spans="1:15" x14ac:dyDescent="0.25">
      <c r="A157" s="14" t="s">
        <v>297</v>
      </c>
      <c r="B157" s="14" t="s">
        <v>298</v>
      </c>
      <c r="C157" s="15">
        <v>1575000</v>
      </c>
      <c r="D157" s="15">
        <v>0</v>
      </c>
      <c r="E157" s="16">
        <f t="shared" si="10"/>
        <v>0</v>
      </c>
      <c r="F157" s="15">
        <v>1575000</v>
      </c>
      <c r="G157" s="15">
        <v>0</v>
      </c>
      <c r="H157" s="16">
        <f t="shared" si="11"/>
        <v>0</v>
      </c>
      <c r="I157" s="17">
        <f t="shared" si="12"/>
        <v>0</v>
      </c>
      <c r="J157" s="15">
        <v>0</v>
      </c>
      <c r="K157" s="15">
        <v>0</v>
      </c>
      <c r="L157" s="17">
        <f t="shared" si="13"/>
        <v>0</v>
      </c>
      <c r="M157" s="16" t="str">
        <f t="shared" si="14"/>
        <v/>
      </c>
      <c r="N157" s="15">
        <v>0</v>
      </c>
      <c r="O157" s="15">
        <v>0</v>
      </c>
    </row>
    <row r="158" spans="1:15" x14ac:dyDescent="0.25">
      <c r="A158" s="14" t="s">
        <v>299</v>
      </c>
      <c r="B158" s="14" t="s">
        <v>300</v>
      </c>
      <c r="C158" s="15">
        <v>10527582</v>
      </c>
      <c r="D158" s="15">
        <v>0</v>
      </c>
      <c r="E158" s="16">
        <f t="shared" si="10"/>
        <v>0</v>
      </c>
      <c r="F158" s="15">
        <v>0</v>
      </c>
      <c r="G158" s="15">
        <v>0</v>
      </c>
      <c r="H158" s="16" t="str">
        <f t="shared" si="11"/>
        <v/>
      </c>
      <c r="I158" s="17">
        <f t="shared" si="12"/>
        <v>10527582</v>
      </c>
      <c r="J158" s="15">
        <v>10527582</v>
      </c>
      <c r="K158" s="15">
        <v>0</v>
      </c>
      <c r="L158" s="17">
        <f t="shared" si="13"/>
        <v>0</v>
      </c>
      <c r="M158" s="16">
        <f t="shared" si="14"/>
        <v>0</v>
      </c>
      <c r="N158" s="15">
        <v>0</v>
      </c>
      <c r="O158" s="15">
        <v>0</v>
      </c>
    </row>
    <row r="159" spans="1:15" x14ac:dyDescent="0.25">
      <c r="A159" s="14" t="s">
        <v>301</v>
      </c>
      <c r="B159" s="14" t="s">
        <v>302</v>
      </c>
      <c r="C159" s="15">
        <v>778664955.57000005</v>
      </c>
      <c r="D159" s="15">
        <v>480942437.33999997</v>
      </c>
      <c r="E159" s="16">
        <f t="shared" si="10"/>
        <v>0.61765003535819774</v>
      </c>
      <c r="F159" s="15">
        <v>778464955.57000005</v>
      </c>
      <c r="G159" s="15">
        <v>480796457.33999997</v>
      </c>
      <c r="H159" s="16">
        <f t="shared" si="11"/>
        <v>0.61762119656106529</v>
      </c>
      <c r="I159" s="17">
        <f t="shared" si="12"/>
        <v>200000</v>
      </c>
      <c r="J159" s="15">
        <v>100000</v>
      </c>
      <c r="K159" s="15">
        <v>100000</v>
      </c>
      <c r="L159" s="17">
        <f t="shared" si="13"/>
        <v>145980</v>
      </c>
      <c r="M159" s="16">
        <f t="shared" si="14"/>
        <v>0.72989999999999999</v>
      </c>
      <c r="N159" s="15">
        <v>96000</v>
      </c>
      <c r="O159" s="15">
        <v>49980</v>
      </c>
    </row>
    <row r="160" spans="1:15" x14ac:dyDescent="0.25">
      <c r="A160" s="14" t="s">
        <v>303</v>
      </c>
      <c r="B160" s="14" t="s">
        <v>304</v>
      </c>
      <c r="C160" s="15">
        <v>249265253.41</v>
      </c>
      <c r="D160" s="15">
        <v>154966815.88999999</v>
      </c>
      <c r="E160" s="16">
        <f t="shared" si="10"/>
        <v>0.62169441496567224</v>
      </c>
      <c r="F160" s="15">
        <v>249265253.41</v>
      </c>
      <c r="G160" s="15">
        <v>154966815.88999999</v>
      </c>
      <c r="H160" s="16">
        <f t="shared" si="11"/>
        <v>0.62169441496567224</v>
      </c>
      <c r="I160" s="17">
        <f t="shared" si="12"/>
        <v>0</v>
      </c>
      <c r="J160" s="15">
        <v>0</v>
      </c>
      <c r="K160" s="15">
        <v>0</v>
      </c>
      <c r="L160" s="17">
        <f t="shared" si="13"/>
        <v>0</v>
      </c>
      <c r="M160" s="16" t="str">
        <f t="shared" si="14"/>
        <v/>
      </c>
      <c r="N160" s="15">
        <v>0</v>
      </c>
      <c r="O160" s="15">
        <v>0</v>
      </c>
    </row>
    <row r="161" spans="1:15" x14ac:dyDescent="0.25">
      <c r="A161" s="14" t="s">
        <v>305</v>
      </c>
      <c r="B161" s="14" t="s">
        <v>306</v>
      </c>
      <c r="C161" s="15">
        <v>439572596.82999998</v>
      </c>
      <c r="D161" s="15">
        <v>263958399.37</v>
      </c>
      <c r="E161" s="16">
        <f t="shared" si="10"/>
        <v>0.60048875037604565</v>
      </c>
      <c r="F161" s="15">
        <v>439572596.82999998</v>
      </c>
      <c r="G161" s="15">
        <v>263958399.37</v>
      </c>
      <c r="H161" s="16">
        <f t="shared" si="11"/>
        <v>0.60048875037604565</v>
      </c>
      <c r="I161" s="17">
        <f t="shared" si="12"/>
        <v>0</v>
      </c>
      <c r="J161" s="15">
        <v>0</v>
      </c>
      <c r="K161" s="15">
        <v>0</v>
      </c>
      <c r="L161" s="17">
        <f t="shared" si="13"/>
        <v>0</v>
      </c>
      <c r="M161" s="16" t="str">
        <f t="shared" si="14"/>
        <v/>
      </c>
      <c r="N161" s="15">
        <v>0</v>
      </c>
      <c r="O161" s="15">
        <v>0</v>
      </c>
    </row>
    <row r="162" spans="1:15" x14ac:dyDescent="0.25">
      <c r="A162" s="14" t="s">
        <v>307</v>
      </c>
      <c r="B162" s="14" t="s">
        <v>308</v>
      </c>
      <c r="C162" s="15">
        <v>38917446</v>
      </c>
      <c r="D162" s="15">
        <v>27898659.960000001</v>
      </c>
      <c r="E162" s="16">
        <f t="shared" si="10"/>
        <v>0.71686769887212021</v>
      </c>
      <c r="F162" s="15">
        <v>38917446</v>
      </c>
      <c r="G162" s="15">
        <v>27898659.960000001</v>
      </c>
      <c r="H162" s="16">
        <f t="shared" si="11"/>
        <v>0.71686769887212021</v>
      </c>
      <c r="I162" s="17">
        <f t="shared" si="12"/>
        <v>0</v>
      </c>
      <c r="J162" s="15">
        <v>0</v>
      </c>
      <c r="K162" s="15">
        <v>0</v>
      </c>
      <c r="L162" s="17">
        <f t="shared" si="13"/>
        <v>0</v>
      </c>
      <c r="M162" s="16" t="str">
        <f t="shared" si="14"/>
        <v/>
      </c>
      <c r="N162" s="15">
        <v>0</v>
      </c>
      <c r="O162" s="15">
        <v>0</v>
      </c>
    </row>
    <row r="163" spans="1:15" x14ac:dyDescent="0.25">
      <c r="A163" s="14" t="s">
        <v>309</v>
      </c>
      <c r="B163" s="14" t="s">
        <v>310</v>
      </c>
      <c r="C163" s="15">
        <v>5172348.5599999996</v>
      </c>
      <c r="D163" s="15">
        <v>1942671.84</v>
      </c>
      <c r="E163" s="16">
        <f t="shared" si="10"/>
        <v>0.3755879592151849</v>
      </c>
      <c r="F163" s="15">
        <v>4972348.5599999996</v>
      </c>
      <c r="G163" s="15">
        <v>1796691.84</v>
      </c>
      <c r="H163" s="16">
        <f t="shared" si="11"/>
        <v>0.36133666381586094</v>
      </c>
      <c r="I163" s="17">
        <f t="shared" si="12"/>
        <v>200000</v>
      </c>
      <c r="J163" s="15">
        <v>100000</v>
      </c>
      <c r="K163" s="15">
        <v>100000</v>
      </c>
      <c r="L163" s="17">
        <f t="shared" si="13"/>
        <v>145980</v>
      </c>
      <c r="M163" s="16">
        <f t="shared" si="14"/>
        <v>0.72989999999999999</v>
      </c>
      <c r="N163" s="15">
        <v>96000</v>
      </c>
      <c r="O163" s="15">
        <v>49980</v>
      </c>
    </row>
    <row r="164" spans="1:15" x14ac:dyDescent="0.25">
      <c r="A164" s="14" t="s">
        <v>311</v>
      </c>
      <c r="B164" s="14" t="s">
        <v>312</v>
      </c>
      <c r="C164" s="15">
        <v>45737310.770000003</v>
      </c>
      <c r="D164" s="15">
        <v>32175890.280000001</v>
      </c>
      <c r="E164" s="16">
        <f t="shared" si="10"/>
        <v>0.70349326924364775</v>
      </c>
      <c r="F164" s="15">
        <v>45737310.770000003</v>
      </c>
      <c r="G164" s="15">
        <v>32175890.280000001</v>
      </c>
      <c r="H164" s="16">
        <f t="shared" si="11"/>
        <v>0.70349326924364775</v>
      </c>
      <c r="I164" s="17">
        <f t="shared" si="12"/>
        <v>0</v>
      </c>
      <c r="J164" s="15">
        <v>0</v>
      </c>
      <c r="K164" s="15">
        <v>0</v>
      </c>
      <c r="L164" s="17">
        <f t="shared" si="13"/>
        <v>0</v>
      </c>
      <c r="M164" s="16" t="str">
        <f t="shared" si="14"/>
        <v/>
      </c>
      <c r="N164" s="15">
        <v>0</v>
      </c>
      <c r="O164" s="15">
        <v>0</v>
      </c>
    </row>
    <row r="165" spans="1:15" x14ac:dyDescent="0.25">
      <c r="A165" s="14" t="s">
        <v>313</v>
      </c>
      <c r="B165" s="14" t="s">
        <v>314</v>
      </c>
      <c r="C165" s="15">
        <v>88255689.469999999</v>
      </c>
      <c r="D165" s="15">
        <v>54998552.57</v>
      </c>
      <c r="E165" s="16">
        <f t="shared" si="10"/>
        <v>0.62317288438039098</v>
      </c>
      <c r="F165" s="15">
        <v>41935316</v>
      </c>
      <c r="G165" s="15">
        <v>26737283.469999999</v>
      </c>
      <c r="H165" s="16">
        <f t="shared" si="11"/>
        <v>0.63758392735135228</v>
      </c>
      <c r="I165" s="17">
        <f t="shared" si="12"/>
        <v>47120373.469999999</v>
      </c>
      <c r="J165" s="15">
        <v>34304898.439999998</v>
      </c>
      <c r="K165" s="15">
        <v>12815475.029999999</v>
      </c>
      <c r="L165" s="17">
        <f t="shared" si="13"/>
        <v>28261269.100000001</v>
      </c>
      <c r="M165" s="16">
        <f t="shared" si="14"/>
        <v>0.59976751071366252</v>
      </c>
      <c r="N165" s="15">
        <v>20967972.920000002</v>
      </c>
      <c r="O165" s="15">
        <v>7293296.1799999997</v>
      </c>
    </row>
    <row r="166" spans="1:15" x14ac:dyDescent="0.25">
      <c r="A166" s="14" t="s">
        <v>315</v>
      </c>
      <c r="B166" s="14" t="s">
        <v>316</v>
      </c>
      <c r="C166" s="15">
        <v>88135492.489999995</v>
      </c>
      <c r="D166" s="15">
        <v>54998552.57</v>
      </c>
      <c r="E166" s="16">
        <f t="shared" si="10"/>
        <v>0.62402275197180335</v>
      </c>
      <c r="F166" s="15">
        <v>41935316</v>
      </c>
      <c r="G166" s="15">
        <v>26737283.469999999</v>
      </c>
      <c r="H166" s="16">
        <f t="shared" si="11"/>
        <v>0.63758392735135228</v>
      </c>
      <c r="I166" s="17">
        <f t="shared" si="12"/>
        <v>47000176.489999995</v>
      </c>
      <c r="J166" s="15">
        <v>34304898.439999998</v>
      </c>
      <c r="K166" s="15">
        <v>12695278.050000001</v>
      </c>
      <c r="L166" s="17">
        <f t="shared" si="13"/>
        <v>28261269.100000001</v>
      </c>
      <c r="M166" s="16">
        <f t="shared" si="14"/>
        <v>0.60130133992184087</v>
      </c>
      <c r="N166" s="15">
        <v>20967972.920000002</v>
      </c>
      <c r="O166" s="15">
        <v>7293296.1799999997</v>
      </c>
    </row>
    <row r="167" spans="1:15" x14ac:dyDescent="0.25">
      <c r="A167" s="14" t="s">
        <v>317</v>
      </c>
      <c r="B167" s="14" t="s">
        <v>318</v>
      </c>
      <c r="C167" s="15">
        <v>120196.98</v>
      </c>
      <c r="D167" s="15">
        <v>0</v>
      </c>
      <c r="E167" s="16">
        <f t="shared" si="10"/>
        <v>0</v>
      </c>
      <c r="F167" s="15">
        <v>0</v>
      </c>
      <c r="G167" s="15">
        <v>0</v>
      </c>
      <c r="H167" s="16" t="str">
        <f t="shared" si="11"/>
        <v/>
      </c>
      <c r="I167" s="17">
        <f t="shared" si="12"/>
        <v>120196.98</v>
      </c>
      <c r="J167" s="15">
        <v>0</v>
      </c>
      <c r="K167" s="15">
        <v>120196.98</v>
      </c>
      <c r="L167" s="17">
        <f t="shared" si="13"/>
        <v>0</v>
      </c>
      <c r="M167" s="16">
        <f t="shared" si="14"/>
        <v>0</v>
      </c>
      <c r="N167" s="15">
        <v>0</v>
      </c>
      <c r="O167" s="15">
        <v>0</v>
      </c>
    </row>
    <row r="168" spans="1:15" x14ac:dyDescent="0.25">
      <c r="A168" s="14" t="s">
        <v>319</v>
      </c>
      <c r="B168" s="14" t="s">
        <v>320</v>
      </c>
      <c r="C168" s="15">
        <v>2055000</v>
      </c>
      <c r="D168" s="15">
        <v>542662</v>
      </c>
      <c r="E168" s="16">
        <f t="shared" si="10"/>
        <v>0.26406909975669102</v>
      </c>
      <c r="F168" s="15">
        <v>2055000</v>
      </c>
      <c r="G168" s="15">
        <v>542662</v>
      </c>
      <c r="H168" s="16">
        <f t="shared" si="11"/>
        <v>0.26406909975669102</v>
      </c>
      <c r="I168" s="17">
        <f t="shared" si="12"/>
        <v>0</v>
      </c>
      <c r="J168" s="15">
        <v>0</v>
      </c>
      <c r="K168" s="15">
        <v>0</v>
      </c>
      <c r="L168" s="17">
        <f t="shared" si="13"/>
        <v>0</v>
      </c>
      <c r="M168" s="16" t="str">
        <f t="shared" si="14"/>
        <v/>
      </c>
      <c r="N168" s="15">
        <v>0</v>
      </c>
      <c r="O168" s="15">
        <v>0</v>
      </c>
    </row>
    <row r="169" spans="1:15" x14ac:dyDescent="0.25">
      <c r="A169" s="14" t="s">
        <v>321</v>
      </c>
      <c r="B169" s="14" t="s">
        <v>322</v>
      </c>
      <c r="C169" s="15">
        <v>2055000</v>
      </c>
      <c r="D169" s="15">
        <v>542662</v>
      </c>
      <c r="E169" s="16">
        <f t="shared" si="10"/>
        <v>0.26406909975669102</v>
      </c>
      <c r="F169" s="15">
        <v>2055000</v>
      </c>
      <c r="G169" s="15">
        <v>542662</v>
      </c>
      <c r="H169" s="16">
        <f t="shared" si="11"/>
        <v>0.26406909975669102</v>
      </c>
      <c r="I169" s="17">
        <f t="shared" si="12"/>
        <v>0</v>
      </c>
      <c r="J169" s="15">
        <v>0</v>
      </c>
      <c r="K169" s="15">
        <v>0</v>
      </c>
      <c r="L169" s="17">
        <f t="shared" si="13"/>
        <v>0</v>
      </c>
      <c r="M169" s="16" t="str">
        <f t="shared" si="14"/>
        <v/>
      </c>
      <c r="N169" s="15">
        <v>0</v>
      </c>
      <c r="O169" s="15">
        <v>0</v>
      </c>
    </row>
    <row r="170" spans="1:15" x14ac:dyDescent="0.25">
      <c r="A170" s="14" t="s">
        <v>323</v>
      </c>
      <c r="B170" s="14" t="s">
        <v>324</v>
      </c>
      <c r="C170" s="15">
        <v>41694601.390000001</v>
      </c>
      <c r="D170" s="15">
        <v>27048892.460000001</v>
      </c>
      <c r="E170" s="16">
        <f t="shared" si="10"/>
        <v>0.64873848311900129</v>
      </c>
      <c r="F170" s="15">
        <v>39290479.200000003</v>
      </c>
      <c r="G170" s="15">
        <v>25503563.460000001</v>
      </c>
      <c r="H170" s="16">
        <f t="shared" si="11"/>
        <v>0.64910288648248404</v>
      </c>
      <c r="I170" s="17">
        <f t="shared" si="12"/>
        <v>2404122.19</v>
      </c>
      <c r="J170" s="15">
        <v>1368680</v>
      </c>
      <c r="K170" s="15">
        <v>1035442.19</v>
      </c>
      <c r="L170" s="17">
        <f t="shared" si="13"/>
        <v>1545329</v>
      </c>
      <c r="M170" s="16">
        <f t="shared" si="14"/>
        <v>0.64278305255358092</v>
      </c>
      <c r="N170" s="15">
        <v>894125</v>
      </c>
      <c r="O170" s="15">
        <v>651204</v>
      </c>
    </row>
    <row r="171" spans="1:15" x14ac:dyDescent="0.25">
      <c r="A171" s="14" t="s">
        <v>325</v>
      </c>
      <c r="B171" s="14" t="s">
        <v>326</v>
      </c>
      <c r="C171" s="15">
        <v>7859572.1900000004</v>
      </c>
      <c r="D171" s="15">
        <v>4911843.3</v>
      </c>
      <c r="E171" s="16">
        <f t="shared" si="10"/>
        <v>0.62495046565632473</v>
      </c>
      <c r="F171" s="15">
        <v>5879500</v>
      </c>
      <c r="G171" s="15">
        <v>3636514.3</v>
      </c>
      <c r="H171" s="16">
        <f t="shared" si="11"/>
        <v>0.61850740709243979</v>
      </c>
      <c r="I171" s="17">
        <f t="shared" si="12"/>
        <v>1980072.19</v>
      </c>
      <c r="J171" s="15">
        <v>944630</v>
      </c>
      <c r="K171" s="15">
        <v>1035442.19</v>
      </c>
      <c r="L171" s="17">
        <f t="shared" si="13"/>
        <v>1275329</v>
      </c>
      <c r="M171" s="16">
        <f t="shared" si="14"/>
        <v>0.64408207258342431</v>
      </c>
      <c r="N171" s="15">
        <v>624125</v>
      </c>
      <c r="O171" s="15">
        <v>651204</v>
      </c>
    </row>
    <row r="172" spans="1:15" x14ac:dyDescent="0.25">
      <c r="A172" s="14" t="s">
        <v>327</v>
      </c>
      <c r="B172" s="14" t="s">
        <v>328</v>
      </c>
      <c r="C172" s="15">
        <v>30164429.199999999</v>
      </c>
      <c r="D172" s="15">
        <v>19467278.870000001</v>
      </c>
      <c r="E172" s="16">
        <f t="shared" si="10"/>
        <v>0.64537202878680699</v>
      </c>
      <c r="F172" s="15">
        <v>29790379.199999999</v>
      </c>
      <c r="G172" s="15">
        <v>19247278.870000001</v>
      </c>
      <c r="H172" s="16">
        <f t="shared" si="11"/>
        <v>0.64609042875157496</v>
      </c>
      <c r="I172" s="17">
        <f t="shared" si="12"/>
        <v>374050</v>
      </c>
      <c r="J172" s="15">
        <v>374050</v>
      </c>
      <c r="K172" s="15">
        <v>0</v>
      </c>
      <c r="L172" s="17">
        <f t="shared" si="13"/>
        <v>220000</v>
      </c>
      <c r="M172" s="16">
        <f t="shared" si="14"/>
        <v>0.58815666354765406</v>
      </c>
      <c r="N172" s="15">
        <v>220000</v>
      </c>
      <c r="O172" s="15">
        <v>0</v>
      </c>
    </row>
    <row r="173" spans="1:15" x14ac:dyDescent="0.25">
      <c r="A173" s="14" t="s">
        <v>329</v>
      </c>
      <c r="B173" s="14" t="s">
        <v>330</v>
      </c>
      <c r="C173" s="15">
        <v>3670600</v>
      </c>
      <c r="D173" s="15">
        <v>2669770.29</v>
      </c>
      <c r="E173" s="16">
        <f t="shared" si="10"/>
        <v>0.72733893368931513</v>
      </c>
      <c r="F173" s="15">
        <v>3620600</v>
      </c>
      <c r="G173" s="15">
        <v>2619770.29</v>
      </c>
      <c r="H173" s="16">
        <f t="shared" si="11"/>
        <v>0.72357352096337624</v>
      </c>
      <c r="I173" s="17">
        <f t="shared" si="12"/>
        <v>50000</v>
      </c>
      <c r="J173" s="15">
        <v>50000</v>
      </c>
      <c r="K173" s="15">
        <v>0</v>
      </c>
      <c r="L173" s="17">
        <f t="shared" si="13"/>
        <v>50000</v>
      </c>
      <c r="M173" s="16">
        <f t="shared" si="14"/>
        <v>1</v>
      </c>
      <c r="N173" s="15">
        <v>50000</v>
      </c>
      <c r="O173" s="15">
        <v>0</v>
      </c>
    </row>
    <row r="174" spans="1:15" x14ac:dyDescent="0.25">
      <c r="A174" s="14" t="s">
        <v>331</v>
      </c>
      <c r="B174" s="14" t="s">
        <v>332</v>
      </c>
      <c r="C174" s="15">
        <v>12830306</v>
      </c>
      <c r="D174" s="15">
        <v>1237291.9099999999</v>
      </c>
      <c r="E174" s="16">
        <f t="shared" si="10"/>
        <v>9.64351052889931E-2</v>
      </c>
      <c r="F174" s="15">
        <v>12165306</v>
      </c>
      <c r="G174" s="15">
        <v>757088.55</v>
      </c>
      <c r="H174" s="16">
        <f t="shared" si="11"/>
        <v>6.2233416076833581E-2</v>
      </c>
      <c r="I174" s="17">
        <f t="shared" si="12"/>
        <v>665000</v>
      </c>
      <c r="J174" s="15">
        <v>600000</v>
      </c>
      <c r="K174" s="15">
        <v>65000</v>
      </c>
      <c r="L174" s="17">
        <f t="shared" si="13"/>
        <v>480203.36</v>
      </c>
      <c r="M174" s="16">
        <f t="shared" si="14"/>
        <v>0.72211031578947371</v>
      </c>
      <c r="N174" s="15">
        <v>474253.36</v>
      </c>
      <c r="O174" s="15">
        <v>5950</v>
      </c>
    </row>
    <row r="175" spans="1:15" x14ac:dyDescent="0.25">
      <c r="A175" s="14" t="s">
        <v>333</v>
      </c>
      <c r="B175" s="14" t="s">
        <v>334</v>
      </c>
      <c r="C175" s="15">
        <v>12830306</v>
      </c>
      <c r="D175" s="15">
        <v>1237291.9099999999</v>
      </c>
      <c r="E175" s="16">
        <f t="shared" si="10"/>
        <v>9.64351052889931E-2</v>
      </c>
      <c r="F175" s="15">
        <v>12165306</v>
      </c>
      <c r="G175" s="15">
        <v>757088.55</v>
      </c>
      <c r="H175" s="16">
        <f t="shared" si="11"/>
        <v>6.2233416076833581E-2</v>
      </c>
      <c r="I175" s="17">
        <f t="shared" si="12"/>
        <v>665000</v>
      </c>
      <c r="J175" s="15">
        <v>600000</v>
      </c>
      <c r="K175" s="15">
        <v>65000</v>
      </c>
      <c r="L175" s="17">
        <f t="shared" si="13"/>
        <v>480203.36</v>
      </c>
      <c r="M175" s="16">
        <f t="shared" si="14"/>
        <v>0.72211031578947371</v>
      </c>
      <c r="N175" s="15">
        <v>474253.36</v>
      </c>
      <c r="O175" s="15">
        <v>5950</v>
      </c>
    </row>
    <row r="176" spans="1:15" ht="30" x14ac:dyDescent="0.25">
      <c r="A176" s="14" t="s">
        <v>335</v>
      </c>
      <c r="B176" s="14" t="s">
        <v>336</v>
      </c>
      <c r="C176" s="15">
        <v>19236.79</v>
      </c>
      <c r="D176" s="15">
        <v>12770.59</v>
      </c>
      <c r="E176" s="16">
        <f t="shared" si="10"/>
        <v>0.66386283782273448</v>
      </c>
      <c r="F176" s="15">
        <v>11700</v>
      </c>
      <c r="G176" s="15">
        <v>11661.21</v>
      </c>
      <c r="H176" s="16">
        <f t="shared" si="11"/>
        <v>0.99668461538461528</v>
      </c>
      <c r="I176" s="17">
        <f t="shared" si="12"/>
        <v>7536.79</v>
      </c>
      <c r="J176" s="15">
        <v>7536.79</v>
      </c>
      <c r="K176" s="15">
        <v>0</v>
      </c>
      <c r="L176" s="17">
        <f t="shared" si="13"/>
        <v>1109.3800000000001</v>
      </c>
      <c r="M176" s="16">
        <f t="shared" si="14"/>
        <v>0.14719529136409534</v>
      </c>
      <c r="N176" s="15">
        <v>1109.3800000000001</v>
      </c>
      <c r="O176" s="15">
        <v>0</v>
      </c>
    </row>
    <row r="177" spans="1:29" ht="30" x14ac:dyDescent="0.25">
      <c r="A177" s="14" t="s">
        <v>337</v>
      </c>
      <c r="B177" s="14" t="s">
        <v>338</v>
      </c>
      <c r="C177" s="15">
        <v>19236.79</v>
      </c>
      <c r="D177" s="15">
        <v>12770.59</v>
      </c>
      <c r="E177" s="16">
        <f t="shared" si="10"/>
        <v>0.66386283782273448</v>
      </c>
      <c r="F177" s="15">
        <v>11700</v>
      </c>
      <c r="G177" s="15">
        <v>11661.21</v>
      </c>
      <c r="H177" s="16">
        <f t="shared" si="11"/>
        <v>0.99668461538461528</v>
      </c>
      <c r="I177" s="17">
        <f t="shared" si="12"/>
        <v>7536.79</v>
      </c>
      <c r="J177" s="15">
        <v>7536.79</v>
      </c>
      <c r="K177" s="15">
        <v>0</v>
      </c>
      <c r="L177" s="17">
        <f t="shared" si="13"/>
        <v>1109.3800000000001</v>
      </c>
      <c r="M177" s="16">
        <f t="shared" si="14"/>
        <v>0.14719529136409534</v>
      </c>
      <c r="N177" s="15">
        <v>1109.3800000000001</v>
      </c>
      <c r="O177" s="15">
        <v>0</v>
      </c>
    </row>
    <row r="178" spans="1:29" ht="45" x14ac:dyDescent="0.25">
      <c r="A178" s="14" t="s">
        <v>339</v>
      </c>
      <c r="B178" s="14" t="s">
        <v>340</v>
      </c>
      <c r="C178" s="15">
        <v>0</v>
      </c>
      <c r="D178" s="15">
        <v>0</v>
      </c>
      <c r="E178" s="16" t="str">
        <f t="shared" si="10"/>
        <v/>
      </c>
      <c r="F178" s="15">
        <v>74312900</v>
      </c>
      <c r="G178" s="15">
        <v>46911845</v>
      </c>
      <c r="H178" s="16">
        <f t="shared" si="11"/>
        <v>0.63127458355144261</v>
      </c>
      <c r="I178" s="17">
        <f t="shared" si="12"/>
        <v>4887396.5199999996</v>
      </c>
      <c r="J178" s="15">
        <v>735180.99</v>
      </c>
      <c r="K178" s="15">
        <v>4152215.53</v>
      </c>
      <c r="L178" s="17">
        <f t="shared" si="13"/>
        <v>1794016.84</v>
      </c>
      <c r="M178" s="16">
        <f t="shared" si="14"/>
        <v>0.36707004079955441</v>
      </c>
      <c r="N178" s="15">
        <v>428956.99</v>
      </c>
      <c r="O178" s="15">
        <v>1365059.85</v>
      </c>
    </row>
    <row r="179" spans="1:29" ht="45" x14ac:dyDescent="0.25">
      <c r="A179" s="14" t="s">
        <v>341</v>
      </c>
      <c r="B179" s="14" t="s">
        <v>342</v>
      </c>
      <c r="C179" s="15">
        <v>0</v>
      </c>
      <c r="D179" s="15">
        <v>0</v>
      </c>
      <c r="E179" s="16" t="str">
        <f t="shared" si="10"/>
        <v/>
      </c>
      <c r="F179" s="15">
        <v>73312900</v>
      </c>
      <c r="G179" s="15">
        <v>46311845</v>
      </c>
      <c r="H179" s="16">
        <f t="shared" si="11"/>
        <v>0.63170117400893977</v>
      </c>
      <c r="I179" s="17">
        <f t="shared" si="12"/>
        <v>0</v>
      </c>
      <c r="J179" s="15">
        <v>0</v>
      </c>
      <c r="K179" s="15">
        <v>0</v>
      </c>
      <c r="L179" s="17">
        <f t="shared" si="13"/>
        <v>0</v>
      </c>
      <c r="M179" s="16" t="str">
        <f t="shared" si="14"/>
        <v/>
      </c>
      <c r="N179" s="15">
        <v>0</v>
      </c>
      <c r="O179" s="15">
        <v>0</v>
      </c>
    </row>
    <row r="180" spans="1:29" x14ac:dyDescent="0.25">
      <c r="A180" s="14" t="s">
        <v>343</v>
      </c>
      <c r="B180" s="14" t="s">
        <v>344</v>
      </c>
      <c r="C180" s="15">
        <v>0</v>
      </c>
      <c r="D180" s="15">
        <v>0</v>
      </c>
      <c r="E180" s="16" t="str">
        <f t="shared" si="10"/>
        <v/>
      </c>
      <c r="F180" s="15">
        <v>1000000</v>
      </c>
      <c r="G180" s="15">
        <v>600000</v>
      </c>
      <c r="H180" s="16">
        <f t="shared" si="11"/>
        <v>0.6</v>
      </c>
      <c r="I180" s="17">
        <f t="shared" si="12"/>
        <v>4887396.5199999996</v>
      </c>
      <c r="J180" s="15">
        <v>735180.99</v>
      </c>
      <c r="K180" s="15">
        <v>4152215.53</v>
      </c>
      <c r="L180" s="17">
        <f t="shared" si="13"/>
        <v>1794016.84</v>
      </c>
      <c r="M180" s="16">
        <f t="shared" si="14"/>
        <v>0.36707004079955441</v>
      </c>
      <c r="N180" s="15">
        <v>428956.99</v>
      </c>
      <c r="O180" s="15">
        <v>1365059.85</v>
      </c>
    </row>
    <row r="181" spans="1:29" x14ac:dyDescent="0.25">
      <c r="A181" s="14" t="s">
        <v>345</v>
      </c>
      <c r="B181" s="14" t="s">
        <v>346</v>
      </c>
      <c r="C181" s="15">
        <v>-60446798.289999999</v>
      </c>
      <c r="D181" s="15">
        <v>53889976.950000003</v>
      </c>
      <c r="E181" s="16">
        <f t="shared" si="10"/>
        <v>-0.89152740053256518</v>
      </c>
      <c r="F181" s="15">
        <v>-51502675.229999997</v>
      </c>
      <c r="G181" s="15">
        <v>24034775.699999999</v>
      </c>
      <c r="H181" s="16">
        <f t="shared" si="11"/>
        <v>-0.46667043202446867</v>
      </c>
      <c r="I181" s="17">
        <f t="shared" si="12"/>
        <v>-8944123.0600000005</v>
      </c>
      <c r="J181" s="15">
        <v>-257731.74</v>
      </c>
      <c r="K181" s="15">
        <v>-8686391.3200000003</v>
      </c>
      <c r="L181" s="17">
        <f t="shared" si="13"/>
        <v>29855201.25</v>
      </c>
      <c r="M181" s="16">
        <f t="shared" si="14"/>
        <v>-3.3379685241048103</v>
      </c>
      <c r="N181" s="15">
        <v>31077772.210000001</v>
      </c>
      <c r="O181" s="15">
        <v>-1222570.96</v>
      </c>
    </row>
    <row r="182" spans="1:29" ht="15" customHeight="1" x14ac:dyDescent="0.25">
      <c r="A182" s="18" t="s">
        <v>347</v>
      </c>
      <c r="B182" s="19"/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20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  <c r="AA182" s="21"/>
      <c r="AB182" s="21"/>
      <c r="AC182" s="21"/>
    </row>
    <row r="183" spans="1:29" x14ac:dyDescent="0.25">
      <c r="A183" s="14" t="s">
        <v>348</v>
      </c>
      <c r="B183" s="14" t="s">
        <v>349</v>
      </c>
      <c r="C183" s="15">
        <v>60446798.289999999</v>
      </c>
      <c r="D183" s="15">
        <v>-53889976.950000003</v>
      </c>
      <c r="E183" s="16">
        <f t="shared" si="10"/>
        <v>-0.89152740053256518</v>
      </c>
      <c r="F183" s="15">
        <v>51502675.229999997</v>
      </c>
      <c r="G183" s="15">
        <v>-24034775.699999999</v>
      </c>
      <c r="H183" s="16">
        <f t="shared" si="11"/>
        <v>-0.46667043202446867</v>
      </c>
      <c r="I183" s="17">
        <f t="shared" si="12"/>
        <v>8944123.0600000005</v>
      </c>
      <c r="J183" s="15">
        <v>257731.74</v>
      </c>
      <c r="K183" s="15">
        <v>8686391.3200000003</v>
      </c>
      <c r="L183" s="17">
        <f t="shared" si="13"/>
        <v>-29855201.25</v>
      </c>
      <c r="M183" s="16">
        <f t="shared" si="14"/>
        <v>-3.3379685241048103</v>
      </c>
      <c r="N183" s="15">
        <v>-31077772.210000001</v>
      </c>
      <c r="O183" s="15">
        <v>1222570.96</v>
      </c>
    </row>
    <row r="184" spans="1:29" ht="30" x14ac:dyDescent="0.25">
      <c r="A184" s="14" t="s">
        <v>350</v>
      </c>
      <c r="B184" s="14" t="s">
        <v>351</v>
      </c>
      <c r="C184" s="15">
        <v>17863717.010000002</v>
      </c>
      <c r="D184" s="15">
        <v>-4770000</v>
      </c>
      <c r="E184" s="16">
        <f t="shared" si="10"/>
        <v>-0.26702169527930736</v>
      </c>
      <c r="F184" s="15">
        <v>18270008.280000001</v>
      </c>
      <c r="G184" s="15">
        <v>-4000000</v>
      </c>
      <c r="H184" s="16">
        <f t="shared" si="11"/>
        <v>-0.21893805074947673</v>
      </c>
      <c r="I184" s="17">
        <f t="shared" si="12"/>
        <v>-406291.27</v>
      </c>
      <c r="J184" s="15">
        <v>-1246612.77</v>
      </c>
      <c r="K184" s="15">
        <v>840321.5</v>
      </c>
      <c r="L184" s="17">
        <f t="shared" si="13"/>
        <v>-770000</v>
      </c>
      <c r="M184" s="16">
        <f t="shared" si="14"/>
        <v>1.8951920871939976</v>
      </c>
      <c r="N184" s="15">
        <v>-770000</v>
      </c>
      <c r="O184" s="15">
        <v>0</v>
      </c>
    </row>
    <row r="185" spans="1:29" ht="30" x14ac:dyDescent="0.25">
      <c r="A185" s="14" t="s">
        <v>352</v>
      </c>
      <c r="B185" s="14" t="s">
        <v>353</v>
      </c>
      <c r="C185" s="15">
        <v>23308894.649999999</v>
      </c>
      <c r="D185" s="15">
        <v>0</v>
      </c>
      <c r="E185" s="16">
        <f t="shared" si="10"/>
        <v>0</v>
      </c>
      <c r="F185" s="15">
        <v>22270008.280000001</v>
      </c>
      <c r="G185" s="15">
        <v>0</v>
      </c>
      <c r="H185" s="16">
        <f t="shared" si="11"/>
        <v>0</v>
      </c>
      <c r="I185" s="17">
        <f t="shared" si="12"/>
        <v>1038886.37</v>
      </c>
      <c r="J185" s="15">
        <v>198564.87</v>
      </c>
      <c r="K185" s="15">
        <v>840321.5</v>
      </c>
      <c r="L185" s="17">
        <f t="shared" si="13"/>
        <v>0</v>
      </c>
      <c r="M185" s="16">
        <f t="shared" si="14"/>
        <v>0</v>
      </c>
      <c r="N185" s="15">
        <v>0</v>
      </c>
      <c r="O185" s="15">
        <v>0</v>
      </c>
    </row>
    <row r="186" spans="1:29" ht="30" x14ac:dyDescent="0.25">
      <c r="A186" s="14" t="s">
        <v>354</v>
      </c>
      <c r="B186" s="14" t="s">
        <v>355</v>
      </c>
      <c r="C186" s="15">
        <v>32308894.649999999</v>
      </c>
      <c r="D186" s="15">
        <v>0</v>
      </c>
      <c r="E186" s="16">
        <f t="shared" si="10"/>
        <v>0</v>
      </c>
      <c r="F186" s="15">
        <v>31270008.280000001</v>
      </c>
      <c r="G186" s="15">
        <v>0</v>
      </c>
      <c r="H186" s="16">
        <f t="shared" si="11"/>
        <v>0</v>
      </c>
      <c r="I186" s="17">
        <f t="shared" si="12"/>
        <v>1038886.37</v>
      </c>
      <c r="J186" s="15">
        <v>198564.87</v>
      </c>
      <c r="K186" s="15">
        <v>840321.5</v>
      </c>
      <c r="L186" s="17">
        <f t="shared" si="13"/>
        <v>0</v>
      </c>
      <c r="M186" s="16">
        <f t="shared" si="14"/>
        <v>0</v>
      </c>
      <c r="N186" s="15">
        <v>0</v>
      </c>
      <c r="O186" s="15">
        <v>0</v>
      </c>
    </row>
    <row r="187" spans="1:29" ht="30" x14ac:dyDescent="0.25">
      <c r="A187" s="14" t="s">
        <v>356</v>
      </c>
      <c r="B187" s="14" t="s">
        <v>357</v>
      </c>
      <c r="C187" s="15">
        <v>-9000000</v>
      </c>
      <c r="D187" s="15">
        <v>0</v>
      </c>
      <c r="E187" s="16">
        <f t="shared" si="10"/>
        <v>0</v>
      </c>
      <c r="F187" s="15">
        <v>-9000000</v>
      </c>
      <c r="G187" s="15">
        <v>0</v>
      </c>
      <c r="H187" s="16">
        <f t="shared" si="11"/>
        <v>0</v>
      </c>
      <c r="I187" s="17">
        <f t="shared" si="12"/>
        <v>0</v>
      </c>
      <c r="J187" s="15">
        <v>0</v>
      </c>
      <c r="K187" s="15">
        <v>0</v>
      </c>
      <c r="L187" s="17">
        <f t="shared" si="13"/>
        <v>0</v>
      </c>
      <c r="M187" s="16" t="str">
        <f t="shared" si="14"/>
        <v/>
      </c>
      <c r="N187" s="15">
        <v>0</v>
      </c>
      <c r="O187" s="15">
        <v>0</v>
      </c>
    </row>
    <row r="188" spans="1:29" ht="30" x14ac:dyDescent="0.25">
      <c r="A188" s="14" t="s">
        <v>358</v>
      </c>
      <c r="B188" s="14" t="s">
        <v>359</v>
      </c>
      <c r="C188" s="15">
        <v>-5445177.6399999997</v>
      </c>
      <c r="D188" s="15">
        <v>-4770000</v>
      </c>
      <c r="E188" s="16">
        <f t="shared" si="10"/>
        <v>0.87600447870787923</v>
      </c>
      <c r="F188" s="15">
        <v>-4000000</v>
      </c>
      <c r="G188" s="15">
        <v>-4000000</v>
      </c>
      <c r="H188" s="16">
        <f t="shared" si="11"/>
        <v>1</v>
      </c>
      <c r="I188" s="17">
        <f t="shared" si="12"/>
        <v>-1445177.64</v>
      </c>
      <c r="J188" s="15">
        <v>-1445177.64</v>
      </c>
      <c r="K188" s="15">
        <v>0</v>
      </c>
      <c r="L188" s="17">
        <f t="shared" si="13"/>
        <v>-770000</v>
      </c>
      <c r="M188" s="16">
        <f t="shared" si="14"/>
        <v>0.5328064721510638</v>
      </c>
      <c r="N188" s="15">
        <v>-770000</v>
      </c>
      <c r="O188" s="15">
        <v>0</v>
      </c>
    </row>
    <row r="189" spans="1:29" ht="45" x14ac:dyDescent="0.25">
      <c r="A189" s="14" t="s">
        <v>360</v>
      </c>
      <c r="B189" s="14" t="s">
        <v>361</v>
      </c>
      <c r="C189" s="15">
        <v>-5445177.6399999997</v>
      </c>
      <c r="D189" s="15">
        <v>-4770000</v>
      </c>
      <c r="E189" s="16">
        <f t="shared" si="10"/>
        <v>0.87600447870787923</v>
      </c>
      <c r="F189" s="15">
        <v>-4000000</v>
      </c>
      <c r="G189" s="15">
        <v>-4000000</v>
      </c>
      <c r="H189" s="16">
        <f t="shared" si="11"/>
        <v>1</v>
      </c>
      <c r="I189" s="17">
        <f t="shared" si="12"/>
        <v>-1445177.64</v>
      </c>
      <c r="J189" s="15">
        <v>-1445177.64</v>
      </c>
      <c r="K189" s="15">
        <v>0</v>
      </c>
      <c r="L189" s="17">
        <f t="shared" si="13"/>
        <v>-770000</v>
      </c>
      <c r="M189" s="16">
        <f t="shared" si="14"/>
        <v>0.5328064721510638</v>
      </c>
      <c r="N189" s="15">
        <v>-770000</v>
      </c>
      <c r="O189" s="15">
        <v>0</v>
      </c>
    </row>
    <row r="190" spans="1:29" ht="45" x14ac:dyDescent="0.25">
      <c r="A190" s="14" t="s">
        <v>362</v>
      </c>
      <c r="B190" s="14" t="s">
        <v>363</v>
      </c>
      <c r="C190" s="15">
        <v>-5445177.6399999997</v>
      </c>
      <c r="D190" s="15">
        <v>-4770000</v>
      </c>
      <c r="E190" s="16">
        <f t="shared" si="10"/>
        <v>0.87600447870787923</v>
      </c>
      <c r="F190" s="15">
        <v>-4000000</v>
      </c>
      <c r="G190" s="15">
        <v>-4000000</v>
      </c>
      <c r="H190" s="16">
        <f t="shared" si="11"/>
        <v>1</v>
      </c>
      <c r="I190" s="17">
        <f t="shared" si="12"/>
        <v>-1445177.64</v>
      </c>
      <c r="J190" s="15">
        <v>-1445177.64</v>
      </c>
      <c r="K190" s="15">
        <v>0</v>
      </c>
      <c r="L190" s="17">
        <f t="shared" si="13"/>
        <v>-770000</v>
      </c>
      <c r="M190" s="16">
        <f t="shared" si="14"/>
        <v>0.5328064721510638</v>
      </c>
      <c r="N190" s="15">
        <v>-770000</v>
      </c>
      <c r="O190" s="15">
        <v>0</v>
      </c>
    </row>
    <row r="191" spans="1:29" x14ac:dyDescent="0.25">
      <c r="A191" s="14" t="s">
        <v>364</v>
      </c>
      <c r="B191" s="14" t="s">
        <v>351</v>
      </c>
      <c r="C191" s="15">
        <v>42583081.280000001</v>
      </c>
      <c r="D191" s="15">
        <v>-49119976.950000003</v>
      </c>
      <c r="E191" s="16">
        <f t="shared" si="10"/>
        <v>-1.1535092218202205</v>
      </c>
      <c r="F191" s="15">
        <v>33232666.949999999</v>
      </c>
      <c r="G191" s="15">
        <v>-20034775.699999999</v>
      </c>
      <c r="H191" s="16">
        <f t="shared" si="11"/>
        <v>-0.60286391489865065</v>
      </c>
      <c r="I191" s="17">
        <f t="shared" si="12"/>
        <v>9350414.3300000001</v>
      </c>
      <c r="J191" s="15">
        <v>1504344.51</v>
      </c>
      <c r="K191" s="15">
        <v>7846069.8200000003</v>
      </c>
      <c r="L191" s="17">
        <f t="shared" si="13"/>
        <v>-29085201.25</v>
      </c>
      <c r="M191" s="16">
        <f t="shared" si="14"/>
        <v>-3.1105788710006821</v>
      </c>
      <c r="N191" s="15">
        <v>-30307772.210000001</v>
      </c>
      <c r="O191" s="15">
        <v>1222570.96</v>
      </c>
    </row>
    <row r="192" spans="1:29" x14ac:dyDescent="0.25">
      <c r="A192" s="14" t="s">
        <v>365</v>
      </c>
      <c r="B192" s="14" t="s">
        <v>366</v>
      </c>
      <c r="C192" s="15">
        <v>-1454788342.3</v>
      </c>
      <c r="D192" s="15">
        <v>-820812305.53999996</v>
      </c>
      <c r="E192" s="16">
        <f t="shared" si="10"/>
        <v>0.56421424455622682</v>
      </c>
      <c r="F192" s="15">
        <v>-1118136119.9100001</v>
      </c>
      <c r="G192" s="15">
        <v>-699934902.64999998</v>
      </c>
      <c r="H192" s="16">
        <f t="shared" si="11"/>
        <v>0.62598362595274937</v>
      </c>
      <c r="I192" s="17">
        <f t="shared" si="12"/>
        <v>-416652518.90999997</v>
      </c>
      <c r="J192" s="15">
        <v>-361482300.06999999</v>
      </c>
      <c r="K192" s="15">
        <v>-55170218.840000004</v>
      </c>
      <c r="L192" s="17">
        <f t="shared" si="13"/>
        <v>-169583264.72999999</v>
      </c>
      <c r="M192" s="16">
        <f t="shared" si="14"/>
        <v>0.407013655344374</v>
      </c>
      <c r="N192" s="15">
        <v>-136743759.84999999</v>
      </c>
      <c r="O192" s="15">
        <v>-32839504.879999999</v>
      </c>
    </row>
    <row r="193" spans="1:15" x14ac:dyDescent="0.25">
      <c r="A193" s="14" t="s">
        <v>367</v>
      </c>
      <c r="B193" s="14" t="s">
        <v>368</v>
      </c>
      <c r="C193" s="15">
        <v>-1454788342.3</v>
      </c>
      <c r="D193" s="15">
        <v>-820812305.53999996</v>
      </c>
      <c r="E193" s="16">
        <f t="shared" si="10"/>
        <v>0.56421424455622682</v>
      </c>
      <c r="F193" s="15">
        <v>-1118136119.9100001</v>
      </c>
      <c r="G193" s="15">
        <v>-699934902.64999998</v>
      </c>
      <c r="H193" s="16">
        <f t="shared" si="11"/>
        <v>0.62598362595274937</v>
      </c>
      <c r="I193" s="17">
        <f t="shared" si="12"/>
        <v>-416652518.90999997</v>
      </c>
      <c r="J193" s="15">
        <v>-361482300.06999999</v>
      </c>
      <c r="K193" s="15">
        <v>-55170218.840000004</v>
      </c>
      <c r="L193" s="17">
        <f t="shared" si="13"/>
        <v>-169583264.72999999</v>
      </c>
      <c r="M193" s="16">
        <f t="shared" si="14"/>
        <v>0.407013655344374</v>
      </c>
      <c r="N193" s="15">
        <v>-136743759.84999999</v>
      </c>
      <c r="O193" s="15">
        <v>-32839504.879999999</v>
      </c>
    </row>
    <row r="194" spans="1:15" ht="30" x14ac:dyDescent="0.25">
      <c r="A194" s="14" t="s">
        <v>369</v>
      </c>
      <c r="B194" s="14" t="s">
        <v>370</v>
      </c>
      <c r="C194" s="15">
        <v>-1454788342.3</v>
      </c>
      <c r="D194" s="15">
        <v>-820812305.53999996</v>
      </c>
      <c r="E194" s="16">
        <f t="shared" si="10"/>
        <v>0.56421424455622682</v>
      </c>
      <c r="F194" s="15">
        <v>-1118136119.9100001</v>
      </c>
      <c r="G194" s="15">
        <v>-699934902.64999998</v>
      </c>
      <c r="H194" s="16">
        <f t="shared" si="11"/>
        <v>0.62598362595274937</v>
      </c>
      <c r="I194" s="17">
        <f t="shared" si="12"/>
        <v>-416652518.90999997</v>
      </c>
      <c r="J194" s="15">
        <v>-361482300.06999999</v>
      </c>
      <c r="K194" s="15">
        <v>-55170218.840000004</v>
      </c>
      <c r="L194" s="17">
        <f t="shared" si="13"/>
        <v>-169583264.72999999</v>
      </c>
      <c r="M194" s="16">
        <f t="shared" si="14"/>
        <v>0.407013655344374</v>
      </c>
      <c r="N194" s="15">
        <v>-136743759.84999999</v>
      </c>
      <c r="O194" s="15">
        <v>-32839504.879999999</v>
      </c>
    </row>
    <row r="195" spans="1:15" x14ac:dyDescent="0.25">
      <c r="A195" s="14" t="s">
        <v>371</v>
      </c>
      <c r="B195" s="14" t="s">
        <v>372</v>
      </c>
      <c r="C195" s="15">
        <v>1497371423.5799999</v>
      </c>
      <c r="D195" s="15">
        <v>771692328.59000003</v>
      </c>
      <c r="E195" s="16">
        <f t="shared" si="10"/>
        <v>0.51536466933834935</v>
      </c>
      <c r="F195" s="15">
        <v>1151368786.8599999</v>
      </c>
      <c r="G195" s="15">
        <v>679900126.95000005</v>
      </c>
      <c r="H195" s="16">
        <f t="shared" si="11"/>
        <v>0.59051464197167969</v>
      </c>
      <c r="I195" s="17">
        <f t="shared" si="12"/>
        <v>426002933.24000001</v>
      </c>
      <c r="J195" s="15">
        <v>362986644.57999998</v>
      </c>
      <c r="K195" s="15">
        <v>63016288.659999996</v>
      </c>
      <c r="L195" s="17">
        <f t="shared" si="13"/>
        <v>140498063.48000002</v>
      </c>
      <c r="M195" s="16">
        <f t="shared" si="14"/>
        <v>0.32980538986300062</v>
      </c>
      <c r="N195" s="15">
        <v>106435987.64</v>
      </c>
      <c r="O195" s="15">
        <v>34062075.840000004</v>
      </c>
    </row>
    <row r="196" spans="1:15" x14ac:dyDescent="0.25">
      <c r="A196" s="14" t="s">
        <v>373</v>
      </c>
      <c r="B196" s="14" t="s">
        <v>374</v>
      </c>
      <c r="C196" s="15">
        <v>1497371423.5799999</v>
      </c>
      <c r="D196" s="15">
        <v>771692328.59000003</v>
      </c>
      <c r="E196" s="16">
        <f t="shared" si="10"/>
        <v>0.51536466933834935</v>
      </c>
      <c r="F196" s="15">
        <v>1151368786.8599999</v>
      </c>
      <c r="G196" s="15">
        <v>679900126.95000005</v>
      </c>
      <c r="H196" s="16">
        <f t="shared" si="11"/>
        <v>0.59051464197167969</v>
      </c>
      <c r="I196" s="17">
        <f t="shared" si="12"/>
        <v>426002933.24000001</v>
      </c>
      <c r="J196" s="15">
        <v>362986644.57999998</v>
      </c>
      <c r="K196" s="15">
        <v>63016288.659999996</v>
      </c>
      <c r="L196" s="17">
        <f t="shared" si="13"/>
        <v>140498063.48000002</v>
      </c>
      <c r="M196" s="16">
        <f t="shared" si="14"/>
        <v>0.32980538986300062</v>
      </c>
      <c r="N196" s="15">
        <v>106435987.64</v>
      </c>
      <c r="O196" s="15">
        <v>34062075.840000004</v>
      </c>
    </row>
    <row r="197" spans="1:15" ht="30" x14ac:dyDescent="0.25">
      <c r="A197" s="14" t="s">
        <v>375</v>
      </c>
      <c r="B197" s="14" t="s">
        <v>376</v>
      </c>
      <c r="C197" s="15">
        <v>1497371423.5799999</v>
      </c>
      <c r="D197" s="15">
        <v>771692328.59000003</v>
      </c>
      <c r="E197" s="16">
        <f t="shared" si="10"/>
        <v>0.51536466933834935</v>
      </c>
      <c r="F197" s="15">
        <v>1151368786.8599999</v>
      </c>
      <c r="G197" s="15">
        <v>679900126.95000005</v>
      </c>
      <c r="H197" s="16">
        <f t="shared" si="11"/>
        <v>0.59051464197167969</v>
      </c>
      <c r="I197" s="17">
        <f t="shared" si="12"/>
        <v>426002933.24000001</v>
      </c>
      <c r="J197" s="15">
        <v>362986644.57999998</v>
      </c>
      <c r="K197" s="15">
        <v>63016288.659999996</v>
      </c>
      <c r="L197" s="17">
        <f t="shared" si="13"/>
        <v>140498063.48000002</v>
      </c>
      <c r="M197" s="16">
        <f t="shared" si="14"/>
        <v>0.32980538986300062</v>
      </c>
      <c r="N197" s="15">
        <v>106435987.64</v>
      </c>
      <c r="O197" s="15">
        <v>34062075.840000004</v>
      </c>
    </row>
  </sheetData>
  <mergeCells count="9">
    <mergeCell ref="A15:O15"/>
    <mergeCell ref="A129:O129"/>
    <mergeCell ref="A182:O182"/>
    <mergeCell ref="A1:O1"/>
    <mergeCell ref="A9:AB9"/>
    <mergeCell ref="A10:AB10"/>
    <mergeCell ref="A11:AB11"/>
    <mergeCell ref="A12:AB12"/>
    <mergeCell ref="A13:AB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1.09.20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Карелина</dc:creator>
  <cp:lastModifiedBy>Карелина</cp:lastModifiedBy>
  <dcterms:created xsi:type="dcterms:W3CDTF">2021-01-29T02:11:32Z</dcterms:created>
  <dcterms:modified xsi:type="dcterms:W3CDTF">2021-01-29T02:37:33Z</dcterms:modified>
</cp:coreProperties>
</file>