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C19"/>
  <c r="E22"/>
  <c r="D34"/>
  <c r="C34"/>
  <c r="C29"/>
  <c r="D23"/>
  <c r="C23"/>
  <c r="E28"/>
  <c r="E27"/>
  <c r="D13"/>
  <c r="C13"/>
  <c r="D10"/>
  <c r="C10"/>
  <c r="D5"/>
  <c r="D38" s="1"/>
  <c r="E19" l="1"/>
  <c r="C38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<sst xmlns="http://schemas.openxmlformats.org/spreadsheetml/2006/main" count="74" uniqueCount="74">
  <si>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</si>
  <si>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</si>
  <si>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</si>
  <si>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</si>
  <si>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</si>
  <si>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</si>
  <si>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</si>
  <si>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</si>
  <si>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</si>
  <si>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</si>
  <si>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</si>
  <si>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</si>
  <si>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</si>
  <si>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</si>
  <si>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</si>
  <si>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</si>
  <si>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</si>
  <si>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</si>
  <si>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</si>
  <si>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</si>
  <si>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</si>
  <si>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</si>
  <si>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</si>
  <si>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</si>
  <si>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</si>
  <si>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</si>
  <si>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</si>
  <si>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</si>
  <si>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</si>
  <si>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</si>
  <si>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</si>
  <si>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</si>
  <si>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</si>
  <si>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</si>
  <si>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</si>
  <si>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</si>
  <si>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</si>
  <si>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</si>
  <si>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</si>
  <si>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</si>
  <si>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</si>
  <si>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</si>
  <si>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</si>
  <si>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</si>
  <si>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</si>
  <si>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</si>
  <si>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</si>
  <si>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</si>
  <si>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</si>
  <si>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</si>
  <si>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</si>
  <si>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</si>
  <si>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</si>
  <si>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</si>
  <si>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</si>
  <si>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</si>
  <si>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</si>
  <si>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</si>
  <si>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</si>
  <si>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</si>
  <si>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</si>
  <si>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</si>
  <si>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</si>
  <si>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</si>
  <si>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</si>
  <si>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</si>
  <si>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</si>
  <si>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</si>
  <si>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</si>
  <si>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</si>
  <si>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</si>
  <si>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</si>
  <si>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</si>
  <si>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01.11.2018г.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</si>
</sst>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49" fontId="4" fillId="2" borderId="1" xfId="0" applyNumberFormat="1" applyFont="1" applyFill="1" applyBorder="1" applyAlignment="1" applyProtection="1">
      <alignment horizontal="center" wrapText="1" shrinkToFit="1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C3" sqref="C1:D1048576"/>
    </sheetView>
  </sheetViews>
  <sheetFormatPr defaultRowHeight="12.75" customHeight="1" outlineLevelRow="1"/>
  <cols>
    <col min="1" max="1" width="5.42578125" style="20" customWidth="1"/>
    <col min="2" max="2" width="46.28515625" style="21" customWidth="1"/>
    <col min="3" max="3" width="16.140625" style="21" customWidth="1"/>
    <col min="4" max="4" width="13.42578125" style="21" customWidth="1"/>
    <col min="5" max="5" width="10.85546875" style="21" customWidth="1"/>
    <col min="6" max="7" width="9.140625" customWidth="1"/>
  </cols>
  <sheetData>
    <row r="1" spans="1:7" ht="30.75" customHeight="1">
      <c r="A1" s="23" t="s">
        <v>73</v>
      </c>
      <c r="B1" s="23"/>
      <c r="C1" s="23"/>
      <c r="D1" s="23"/>
      <c r="E1" s="23"/>
    </row>
    <row r="2" spans="1:7">
      <c r="A2" s="24"/>
      <c r="B2" s="24"/>
      <c r="C2" s="24"/>
      <c r="D2" s="24"/>
      <c r="E2" s="24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25.5">
      <c r="A4" s="5" t="s">
        <v>65</v>
      </c>
      <c r="B4" s="5" t="s">
        <v>1</v>
      </c>
      <c r="C4" s="22" t="s">
        <v>66</v>
      </c>
      <c r="D4" s="22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77150874.040000007</v>
      </c>
      <c r="D5" s="9">
        <f>D6+D7+D8+D9</f>
        <v>59818428.329999998</v>
      </c>
      <c r="E5" s="10">
        <f t="shared" ref="E5:E38" si="0">D5/C5</f>
        <v>0.7753434951234156</v>
      </c>
    </row>
    <row r="6" spans="1:7" ht="43.5" customHeight="1" outlineLevel="1">
      <c r="A6" s="11" t="s">
        <v>34</v>
      </c>
      <c r="B6" s="12" t="s">
        <v>4</v>
      </c>
      <c r="C6" s="13">
        <v>745100</v>
      </c>
      <c r="D6" s="13">
        <v>185300</v>
      </c>
      <c r="E6" s="14">
        <f t="shared" si="0"/>
        <v>0.24869145081197155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5">
        <v>69297.64</v>
      </c>
      <c r="E7" s="14">
        <f t="shared" si="0"/>
        <v>0.43311024999999997</v>
      </c>
    </row>
    <row r="8" spans="1:7" ht="30.75" customHeight="1" outlineLevel="1">
      <c r="A8" s="11" t="s">
        <v>36</v>
      </c>
      <c r="B8" s="12" t="s">
        <v>6</v>
      </c>
      <c r="C8" s="13">
        <v>65000</v>
      </c>
      <c r="D8" s="13">
        <v>65000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76180774.040000007</v>
      </c>
      <c r="D9" s="15">
        <v>59498830.689999998</v>
      </c>
      <c r="E9" s="14">
        <f t="shared" si="0"/>
        <v>0.78102160866413783</v>
      </c>
    </row>
    <row r="10" spans="1:7" ht="38.25">
      <c r="A10" s="7" t="s">
        <v>38</v>
      </c>
      <c r="B10" s="8" t="s">
        <v>8</v>
      </c>
      <c r="C10" s="9">
        <f>C11+C12</f>
        <v>179348582.34</v>
      </c>
      <c r="D10" s="9">
        <f>D11+D12</f>
        <v>136112876.87</v>
      </c>
      <c r="E10" s="10">
        <f t="shared" si="0"/>
        <v>0.75892920420170407</v>
      </c>
    </row>
    <row r="11" spans="1:7" ht="51" outlineLevel="1">
      <c r="A11" s="11" t="s">
        <v>39</v>
      </c>
      <c r="B11" s="12" t="s">
        <v>9</v>
      </c>
      <c r="C11" s="13">
        <v>178344682.34</v>
      </c>
      <c r="D11" s="15">
        <v>135439201.87</v>
      </c>
      <c r="E11" s="14">
        <f t="shared" si="0"/>
        <v>0.75942383082550169</v>
      </c>
    </row>
    <row r="12" spans="1:7" ht="38.25" outlineLevel="1">
      <c r="A12" s="11" t="s">
        <v>40</v>
      </c>
      <c r="B12" s="12" t="s">
        <v>10</v>
      </c>
      <c r="C12" s="13">
        <v>1003900</v>
      </c>
      <c r="D12" s="15">
        <v>673675</v>
      </c>
      <c r="E12" s="14">
        <f t="shared" si="0"/>
        <v>0.67105787429026797</v>
      </c>
    </row>
    <row r="13" spans="1:7" ht="38.25">
      <c r="A13" s="7" t="s">
        <v>41</v>
      </c>
      <c r="B13" s="8" t="s">
        <v>11</v>
      </c>
      <c r="C13" s="9">
        <f>C14+C15+C16+C17+C18</f>
        <v>641800</v>
      </c>
      <c r="D13" s="9">
        <f>D14+D15+D16+D17+D18</f>
        <v>277073.27</v>
      </c>
      <c r="E13" s="10">
        <f t="shared" si="0"/>
        <v>0.43171279214708635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10000</v>
      </c>
      <c r="E14" s="14">
        <f t="shared" si="0"/>
        <v>0.5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73171.39</v>
      </c>
      <c r="E16" s="14">
        <f t="shared" si="0"/>
        <v>0.73171390000000003</v>
      </c>
    </row>
    <row r="17" spans="1:5" ht="38.25" outlineLevel="1">
      <c r="A17" s="11" t="s">
        <v>45</v>
      </c>
      <c r="B17" s="12" t="s">
        <v>15</v>
      </c>
      <c r="C17" s="13">
        <v>111800</v>
      </c>
      <c r="D17" s="13">
        <v>81401.88</v>
      </c>
      <c r="E17" s="14">
        <f t="shared" si="0"/>
        <v>0.72810268336314854</v>
      </c>
    </row>
    <row r="18" spans="1:5" ht="51" outlineLevel="1">
      <c r="A18" s="11" t="s">
        <v>46</v>
      </c>
      <c r="B18" s="12" t="s">
        <v>16</v>
      </c>
      <c r="C18" s="13">
        <v>360000</v>
      </c>
      <c r="D18" s="13">
        <v>112500</v>
      </c>
      <c r="E18" s="14">
        <f t="shared" si="0"/>
        <v>0.3125</v>
      </c>
    </row>
    <row r="19" spans="1:5" ht="38.25">
      <c r="A19" s="7" t="s">
        <v>47</v>
      </c>
      <c r="B19" s="8" t="s">
        <v>17</v>
      </c>
      <c r="C19" s="9">
        <f>C20+C21+C22</f>
        <v>18370344.25</v>
      </c>
      <c r="D19" s="9">
        <f>D20+D21+D22</f>
        <v>3471992.63</v>
      </c>
      <c r="E19" s="10">
        <f>D19/C19</f>
        <v>0.18899986754467052</v>
      </c>
    </row>
    <row r="20" spans="1:5" ht="51" outlineLevel="1">
      <c r="A20" s="11" t="s">
        <v>48</v>
      </c>
      <c r="B20" s="12" t="s">
        <v>18</v>
      </c>
      <c r="C20" s="13">
        <v>7401122.96</v>
      </c>
      <c r="D20" s="15">
        <v>1310908.33</v>
      </c>
      <c r="E20" s="14">
        <f t="shared" si="0"/>
        <v>0.17712289568554879</v>
      </c>
    </row>
    <row r="21" spans="1:5" ht="38.25" outlineLevel="1">
      <c r="A21" s="11" t="s">
        <v>49</v>
      </c>
      <c r="B21" s="12" t="s">
        <v>19</v>
      </c>
      <c r="C21" s="15">
        <v>10769721.289999999</v>
      </c>
      <c r="D21" s="13">
        <v>2031304.3</v>
      </c>
      <c r="E21" s="14">
        <f t="shared" si="0"/>
        <v>0.18861252258088845</v>
      </c>
    </row>
    <row r="22" spans="1:5" ht="38.25" outlineLevel="1">
      <c r="A22" s="11" t="s">
        <v>71</v>
      </c>
      <c r="B22" s="12" t="s">
        <v>72</v>
      </c>
      <c r="C22" s="16">
        <v>199500</v>
      </c>
      <c r="D22" s="13">
        <v>129780</v>
      </c>
      <c r="E22" s="14">
        <f t="shared" si="0"/>
        <v>0.65052631578947373</v>
      </c>
    </row>
    <row r="23" spans="1:5" ht="25.5">
      <c r="A23" s="7" t="s">
        <v>50</v>
      </c>
      <c r="B23" s="8" t="s">
        <v>20</v>
      </c>
      <c r="C23" s="9">
        <f>C24+C25+C26+C27+C28</f>
        <v>39417256.169999994</v>
      </c>
      <c r="D23" s="9">
        <f>D24+D25+D26+D27+D28</f>
        <v>30620614.539999999</v>
      </c>
      <c r="E23" s="10">
        <f t="shared" si="0"/>
        <v>0.77683272544234028</v>
      </c>
    </row>
    <row r="24" spans="1:5" ht="41.25" customHeight="1" outlineLevel="1">
      <c r="A24" s="11" t="s">
        <v>51</v>
      </c>
      <c r="B24" s="12" t="s">
        <v>21</v>
      </c>
      <c r="C24" s="15">
        <v>19773632.149999999</v>
      </c>
      <c r="D24" s="15">
        <v>15117171.74</v>
      </c>
      <c r="E24" s="14">
        <f t="shared" si="0"/>
        <v>0.76451162969571074</v>
      </c>
    </row>
    <row r="25" spans="1:5" ht="45" customHeight="1" outlineLevel="1">
      <c r="A25" s="11" t="s">
        <v>52</v>
      </c>
      <c r="B25" s="12" t="s">
        <v>22</v>
      </c>
      <c r="C25" s="15">
        <v>4660206.07</v>
      </c>
      <c r="D25" s="15">
        <v>3466078.7</v>
      </c>
      <c r="E25" s="14">
        <f t="shared" si="0"/>
        <v>0.74376082257667198</v>
      </c>
    </row>
    <row r="26" spans="1:5" ht="38.25" outlineLevel="1">
      <c r="A26" s="11" t="s">
        <v>53</v>
      </c>
      <c r="B26" s="12" t="s">
        <v>23</v>
      </c>
      <c r="C26" s="13">
        <v>3473839.01</v>
      </c>
      <c r="D26" s="15">
        <v>2744975.24</v>
      </c>
      <c r="E26" s="14">
        <f t="shared" si="0"/>
        <v>0.79018493145426461</v>
      </c>
    </row>
    <row r="27" spans="1:5" ht="51" outlineLevel="1">
      <c r="A27" s="11" t="s">
        <v>67</v>
      </c>
      <c r="B27" s="12" t="s">
        <v>70</v>
      </c>
      <c r="C27" s="13">
        <v>6076455.8600000003</v>
      </c>
      <c r="D27" s="15">
        <v>5085235.18</v>
      </c>
      <c r="E27" s="14">
        <f t="shared" si="0"/>
        <v>0.83687519454802717</v>
      </c>
    </row>
    <row r="28" spans="1:5" ht="51" outlineLevel="1">
      <c r="A28" s="11" t="s">
        <v>68</v>
      </c>
      <c r="B28" s="12" t="s">
        <v>69</v>
      </c>
      <c r="C28" s="13">
        <v>5433123.0800000001</v>
      </c>
      <c r="D28" s="15">
        <v>4207153.68</v>
      </c>
      <c r="E28" s="14">
        <f t="shared" si="0"/>
        <v>0.77435272826545276</v>
      </c>
    </row>
    <row r="29" spans="1:5" ht="63.75">
      <c r="A29" s="7" t="s">
        <v>54</v>
      </c>
      <c r="B29" s="8" t="s">
        <v>24</v>
      </c>
      <c r="C29" s="9">
        <f>C30+C31+C32+C33</f>
        <v>6674037</v>
      </c>
      <c r="D29" s="9">
        <f>D30+D31+D32+D33</f>
        <v>5663458.3200000003</v>
      </c>
      <c r="E29" s="10">
        <f t="shared" si="0"/>
        <v>0.84858059971798183</v>
      </c>
    </row>
    <row r="30" spans="1:5" ht="25.5" outlineLevel="1">
      <c r="A30" s="11" t="s">
        <v>55</v>
      </c>
      <c r="B30" s="12" t="s">
        <v>25</v>
      </c>
      <c r="C30" s="13">
        <v>1150312</v>
      </c>
      <c r="D30" s="15">
        <v>1054933.57</v>
      </c>
      <c r="E30" s="14">
        <f t="shared" si="0"/>
        <v>0.91708473005584579</v>
      </c>
    </row>
    <row r="31" spans="1:5" ht="25.5" outlineLevel="1">
      <c r="A31" s="11" t="s">
        <v>56</v>
      </c>
      <c r="B31" s="12" t="s">
        <v>26</v>
      </c>
      <c r="C31" s="13">
        <v>105000</v>
      </c>
      <c r="D31" s="13">
        <v>52567.49</v>
      </c>
      <c r="E31" s="14">
        <f t="shared" si="0"/>
        <v>0.50064276190476187</v>
      </c>
    </row>
    <row r="32" spans="1:5" ht="51" outlineLevel="1">
      <c r="A32" s="11" t="s">
        <v>57</v>
      </c>
      <c r="B32" s="12" t="s">
        <v>27</v>
      </c>
      <c r="C32" s="13">
        <v>5368725</v>
      </c>
      <c r="D32" s="15">
        <v>4538457.26</v>
      </c>
      <c r="E32" s="14">
        <f t="shared" si="0"/>
        <v>0.84535103958574886</v>
      </c>
    </row>
    <row r="33" spans="1:5" ht="51" outlineLevel="1">
      <c r="A33" s="11" t="s">
        <v>58</v>
      </c>
      <c r="B33" s="12" t="s">
        <v>28</v>
      </c>
      <c r="C33" s="13">
        <v>50000</v>
      </c>
      <c r="D33" s="13">
        <v>17500</v>
      </c>
      <c r="E33" s="14">
        <f t="shared" si="0"/>
        <v>0.35</v>
      </c>
    </row>
    <row r="34" spans="1:5" ht="38.25">
      <c r="A34" s="7" t="s">
        <v>59</v>
      </c>
      <c r="B34" s="8" t="s">
        <v>29</v>
      </c>
      <c r="C34" s="9">
        <f>C35+C36+C37</f>
        <v>693139601.49000001</v>
      </c>
      <c r="D34" s="9">
        <f>D35+D36+D37</f>
        <v>511550938.11000001</v>
      </c>
      <c r="E34" s="10">
        <f t="shared" si="0"/>
        <v>0.73802007129638836</v>
      </c>
    </row>
    <row r="35" spans="1:5" ht="56.25" customHeight="1" outlineLevel="1">
      <c r="A35" s="11" t="s">
        <v>60</v>
      </c>
      <c r="B35" s="12" t="s">
        <v>30</v>
      </c>
      <c r="C35" s="13">
        <v>649664257.52999997</v>
      </c>
      <c r="D35" s="15">
        <v>473929788.43000001</v>
      </c>
      <c r="E35" s="14">
        <f t="shared" si="0"/>
        <v>0.72949955755895202</v>
      </c>
    </row>
    <row r="36" spans="1:5" ht="38.25" outlineLevel="1">
      <c r="A36" s="11" t="s">
        <v>61</v>
      </c>
      <c r="B36" s="12" t="s">
        <v>31</v>
      </c>
      <c r="C36" s="15">
        <v>43032743.960000001</v>
      </c>
      <c r="D36" s="15">
        <v>37205305.130000003</v>
      </c>
      <c r="E36" s="14">
        <f t="shared" si="0"/>
        <v>0.86458128639399001</v>
      </c>
    </row>
    <row r="37" spans="1:5" ht="47.25" customHeight="1" outlineLevel="1">
      <c r="A37" s="11" t="s">
        <v>62</v>
      </c>
      <c r="B37" s="12" t="s">
        <v>32</v>
      </c>
      <c r="C37" s="13">
        <v>442600</v>
      </c>
      <c r="D37" s="13">
        <v>415844.55</v>
      </c>
      <c r="E37" s="14">
        <f t="shared" si="0"/>
        <v>0.93954936737460459</v>
      </c>
    </row>
    <row r="38" spans="1:5" s="2" customFormat="1" ht="12.75" customHeight="1">
      <c r="A38" s="17"/>
      <c r="B38" s="18" t="s">
        <v>2</v>
      </c>
      <c r="C38" s="19">
        <f>C5+C10+C13+C19+C29+C34+C23</f>
        <v>1014742495.29</v>
      </c>
      <c r="D38" s="19">
        <f>D5+D10+D13+D19+D29+D34+D23</f>
        <v>747515382.06999993</v>
      </c>
      <c r="E38" s="10">
        <f t="shared" si="0"/>
        <v>0.73665524558165851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2018-11-08T02:08:08Z</cp:lastPrinted>
  <dcterms:created xsi:type="dcterms:W3CDTF">2017-06-23T04:54:16Z</dcterms:created>
  <dcterms:modified xsi:type="dcterms:W3CDTF">2018-11-08T02:09:09Z</dcterms:modified>
</cp:coreProperties>
</file>