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<sst xmlns="http://schemas.openxmlformats.org/spreadsheetml/2006/main" count="49" uniqueCount="39">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</sst>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zoomScale="85" zoomScaleNormal="100" zoomScaleSheetLayoutView="85" workbookViewId="0">
      <selection activeCell="B22" sqref="B2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38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27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+C5+C6+C7+C8</f>
        <v>321803321.95999998</v>
      </c>
      <c r="D4" s="12">
        <f>+D5+D6+D7+D8</f>
        <v>199528793.09</v>
      </c>
      <c r="E4" s="13">
        <f t="shared" ref="E4:E24" si="0">D4/C4</f>
        <v>0.62003335414542848</v>
      </c>
    </row>
    <row r="5" spans="1:6" ht="31.5" outlineLevel="1" x14ac:dyDescent="0.25">
      <c r="A5" s="14" t="s">
        <v>35</v>
      </c>
      <c r="B5" s="5" t="s">
        <v>28</v>
      </c>
      <c r="C5" s="20">
        <v>103363792.38</v>
      </c>
      <c r="D5" s="20">
        <v>89581786.120000005</v>
      </c>
      <c r="E5" s="15">
        <f t="shared" si="0"/>
        <v>0.86666504834369162</v>
      </c>
    </row>
    <row r="6" spans="1:6" ht="31.5" outlineLevel="1" x14ac:dyDescent="0.25">
      <c r="A6" s="14" t="s">
        <v>25</v>
      </c>
      <c r="B6" s="5" t="s">
        <v>34</v>
      </c>
      <c r="C6" s="20">
        <v>25000</v>
      </c>
      <c r="D6" s="20">
        <v>25000</v>
      </c>
      <c r="E6" s="15">
        <f t="shared" si="0"/>
        <v>1</v>
      </c>
    </row>
    <row r="7" spans="1:6" ht="47.25" outlineLevel="1" x14ac:dyDescent="0.25">
      <c r="A7" s="14" t="s">
        <v>7</v>
      </c>
      <c r="B7" s="5" t="s">
        <v>29</v>
      </c>
      <c r="C7" s="20">
        <v>27995544.879999999</v>
      </c>
      <c r="D7" s="20">
        <v>5994229.7999999998</v>
      </c>
      <c r="E7" s="15">
        <f>D7/C7</f>
        <v>0.21411370365155044</v>
      </c>
    </row>
    <row r="8" spans="1:6" ht="31.5" outlineLevel="1" x14ac:dyDescent="0.25">
      <c r="A8" s="14" t="s">
        <v>8</v>
      </c>
      <c r="B8" s="5" t="s">
        <v>30</v>
      </c>
      <c r="C8" s="20">
        <v>190418984.69999999</v>
      </c>
      <c r="D8" s="20">
        <v>103927777.17</v>
      </c>
      <c r="E8" s="15">
        <f t="shared" si="0"/>
        <v>0.54578474585260195</v>
      </c>
    </row>
    <row r="9" spans="1:6" ht="31.5" x14ac:dyDescent="0.25">
      <c r="A9" s="10" t="s">
        <v>9</v>
      </c>
      <c r="B9" s="11" t="s">
        <v>0</v>
      </c>
      <c r="C9" s="12">
        <f>+C10+C11</f>
        <v>213530620.41</v>
      </c>
      <c r="D9" s="12">
        <f>+D10+D11</f>
        <v>188345723.60999998</v>
      </c>
      <c r="E9" s="13">
        <f t="shared" si="0"/>
        <v>0.88205486992150117</v>
      </c>
    </row>
    <row r="10" spans="1:6" ht="31.5" outlineLevel="1" x14ac:dyDescent="0.25">
      <c r="A10" s="14" t="s">
        <v>10</v>
      </c>
      <c r="B10" s="5" t="s">
        <v>28</v>
      </c>
      <c r="C10" s="20">
        <v>833500</v>
      </c>
      <c r="D10" s="20">
        <v>733828.85</v>
      </c>
      <c r="E10" s="15">
        <f t="shared" si="0"/>
        <v>0.88041853629274147</v>
      </c>
    </row>
    <row r="11" spans="1:6" ht="31.5" outlineLevel="1" x14ac:dyDescent="0.25">
      <c r="A11" s="14" t="s">
        <v>11</v>
      </c>
      <c r="B11" s="5" t="s">
        <v>34</v>
      </c>
      <c r="C11" s="20">
        <v>212697120.41</v>
      </c>
      <c r="D11" s="20">
        <v>187611894.75999999</v>
      </c>
      <c r="E11" s="15">
        <f t="shared" si="0"/>
        <v>0.88206128225128233</v>
      </c>
    </row>
    <row r="12" spans="1:6" ht="31.5" x14ac:dyDescent="0.25">
      <c r="A12" s="10" t="s">
        <v>12</v>
      </c>
      <c r="B12" s="11" t="s">
        <v>24</v>
      </c>
      <c r="C12" s="12">
        <f>+C13+C14+C15+C16+C17</f>
        <v>838497959.94000006</v>
      </c>
      <c r="D12" s="12">
        <f>+D13+D14+D15+D16+D17</f>
        <v>722403270.99000001</v>
      </c>
      <c r="E12" s="13">
        <f t="shared" si="0"/>
        <v>0.86154445866712981</v>
      </c>
    </row>
    <row r="13" spans="1:6" ht="31.5" outlineLevel="1" x14ac:dyDescent="0.25">
      <c r="A13" s="14" t="s">
        <v>13</v>
      </c>
      <c r="B13" s="5" t="s">
        <v>28</v>
      </c>
      <c r="C13" s="20">
        <v>1528032</v>
      </c>
      <c r="D13" s="20">
        <v>1435614.62</v>
      </c>
      <c r="E13" s="15">
        <f>D13/C13</f>
        <v>0.93951868809030181</v>
      </c>
    </row>
    <row r="14" spans="1:6" ht="31.5" outlineLevel="1" x14ac:dyDescent="0.25">
      <c r="A14" s="14" t="s">
        <v>14</v>
      </c>
      <c r="B14" s="5" t="s">
        <v>34</v>
      </c>
      <c r="C14" s="20">
        <v>40000</v>
      </c>
      <c r="D14" s="20">
        <v>40000</v>
      </c>
      <c r="E14" s="15">
        <f>D14/C14</f>
        <v>1</v>
      </c>
    </row>
    <row r="15" spans="1:6" ht="47.25" outlineLevel="1" x14ac:dyDescent="0.25">
      <c r="A15" s="14" t="s">
        <v>15</v>
      </c>
      <c r="B15" s="5" t="s">
        <v>29</v>
      </c>
      <c r="C15" s="20">
        <v>135000</v>
      </c>
      <c r="D15" s="20">
        <v>0</v>
      </c>
      <c r="E15" s="15">
        <f>D15/C15</f>
        <v>0</v>
      </c>
    </row>
    <row r="16" spans="1:6" ht="31.5" outlineLevel="1" x14ac:dyDescent="0.25">
      <c r="A16" s="14" t="s">
        <v>16</v>
      </c>
      <c r="B16" s="5" t="s">
        <v>30</v>
      </c>
      <c r="C16" s="20">
        <v>9721000</v>
      </c>
      <c r="D16" s="20">
        <v>8364518.9000000004</v>
      </c>
      <c r="E16" s="15">
        <f>D16/C16</f>
        <v>0.86045868737784181</v>
      </c>
    </row>
    <row r="17" spans="1:5" ht="31.5" outlineLevel="1" x14ac:dyDescent="0.25">
      <c r="A17" s="14" t="s">
        <v>36</v>
      </c>
      <c r="B17" s="5" t="s">
        <v>33</v>
      </c>
      <c r="C17" s="20">
        <v>827073927.94000006</v>
      </c>
      <c r="D17" s="20">
        <v>712563137.47000003</v>
      </c>
      <c r="E17" s="15">
        <f>D17/C17</f>
        <v>0.86154709198098767</v>
      </c>
    </row>
    <row r="18" spans="1:5" ht="31.5" x14ac:dyDescent="0.25">
      <c r="A18" s="10" t="s">
        <v>17</v>
      </c>
      <c r="B18" s="11" t="s">
        <v>23</v>
      </c>
      <c r="C18" s="12">
        <f>C19+C22+C23+C24+C21+C20</f>
        <v>65224328.270000003</v>
      </c>
      <c r="D18" s="12">
        <f>D19+D22+D23+D24+D21+D20</f>
        <v>58797084.5</v>
      </c>
      <c r="E18" s="13">
        <f t="shared" si="0"/>
        <v>0.90145941030785259</v>
      </c>
    </row>
    <row r="19" spans="1:5" ht="31.5" outlineLevel="1" x14ac:dyDescent="0.25">
      <c r="A19" s="14" t="s">
        <v>18</v>
      </c>
      <c r="B19" s="5" t="s">
        <v>28</v>
      </c>
      <c r="C19" s="20">
        <v>277800</v>
      </c>
      <c r="D19" s="20">
        <v>264756.68</v>
      </c>
      <c r="E19" s="15">
        <f t="shared" si="0"/>
        <v>0.95304780417566592</v>
      </c>
    </row>
    <row r="20" spans="1:5" ht="45.75" customHeight="1" outlineLevel="1" x14ac:dyDescent="0.25">
      <c r="A20" s="14" t="s">
        <v>19</v>
      </c>
      <c r="B20" s="5" t="s">
        <v>34</v>
      </c>
      <c r="C20" s="20">
        <v>35000</v>
      </c>
      <c r="D20" s="20">
        <v>0</v>
      </c>
      <c r="E20" s="15">
        <f t="shared" si="0"/>
        <v>0</v>
      </c>
    </row>
    <row r="21" spans="1:5" ht="47.25" outlineLevel="1" x14ac:dyDescent="0.25">
      <c r="A21" s="14" t="s">
        <v>20</v>
      </c>
      <c r="B21" s="5" t="s">
        <v>29</v>
      </c>
      <c r="C21" s="20">
        <v>65000</v>
      </c>
      <c r="D21" s="20">
        <v>64415</v>
      </c>
      <c r="E21" s="15">
        <f t="shared" si="0"/>
        <v>0.99099999999999999</v>
      </c>
    </row>
    <row r="22" spans="1:5" ht="31.5" outlineLevel="1" x14ac:dyDescent="0.25">
      <c r="A22" s="14" t="s">
        <v>26</v>
      </c>
      <c r="B22" s="5" t="s">
        <v>30</v>
      </c>
      <c r="C22" s="20">
        <v>130500</v>
      </c>
      <c r="D22" s="20">
        <v>46500</v>
      </c>
      <c r="E22" s="15">
        <f t="shared" si="0"/>
        <v>0.35632183908045978</v>
      </c>
    </row>
    <row r="23" spans="1:5" ht="31.5" outlineLevel="1" x14ac:dyDescent="0.25">
      <c r="A23" s="14" t="s">
        <v>21</v>
      </c>
      <c r="B23" s="5" t="s">
        <v>31</v>
      </c>
      <c r="C23" s="20">
        <v>56572841.030000001</v>
      </c>
      <c r="D23" s="20">
        <v>51543529.240000002</v>
      </c>
      <c r="E23" s="15">
        <f t="shared" si="0"/>
        <v>0.91110024353677044</v>
      </c>
    </row>
    <row r="24" spans="1:5" ht="63" outlineLevel="1" x14ac:dyDescent="0.25">
      <c r="A24" s="14" t="s">
        <v>37</v>
      </c>
      <c r="B24" s="5" t="s">
        <v>32</v>
      </c>
      <c r="C24" s="20">
        <v>8143187.2400000002</v>
      </c>
      <c r="D24" s="20">
        <v>6877883.5800000001</v>
      </c>
      <c r="E24" s="15">
        <f t="shared" si="0"/>
        <v>0.84461813013647469</v>
      </c>
    </row>
    <row r="25" spans="1:5" x14ac:dyDescent="0.25">
      <c r="A25" s="16"/>
      <c r="B25" s="17" t="s">
        <v>22</v>
      </c>
      <c r="C25" s="18">
        <f>C4+C9+C12+C18</f>
        <v>1439056230.5799999</v>
      </c>
      <c r="D25" s="18">
        <f>D4+D9+D12+D18</f>
        <v>1169074872.1900001</v>
      </c>
      <c r="E25" s="19">
        <f>D25/C25</f>
        <v>0.81238998681713359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2020-12-01T08:56:07Z</dcterms:modified>
</cp:coreProperties>
</file>