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57E62AF7-5E7D-4D29-A3D3-8F6940E3CC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4" i="1"/>
  <c r="E6" i="1"/>
  <c r="C4" i="1"/>
  <c r="C9" i="1"/>
  <c r="D9" i="1"/>
  <c r="E7" i="1"/>
  <c r="E8" i="1"/>
  <c r="E5" i="1"/>
  <c r="D4" i="1"/>
  <c r="D18" i="1"/>
  <c r="D12" i="1"/>
  <c r="C12" i="1" l="1"/>
  <c r="C18" i="1"/>
  <c r="E21" i="1" l="1"/>
  <c r="E15" i="1"/>
  <c r="C24" i="1"/>
  <c r="E10" i="1"/>
  <c r="E11" i="1"/>
  <c r="D24" i="1" l="1"/>
  <c r="E16" i="1"/>
  <c r="E4" i="1"/>
  <c r="E12" i="1"/>
  <c r="E13" i="1"/>
  <c r="E17" i="1"/>
  <c r="E18" i="1"/>
  <c r="E19" i="1"/>
  <c r="E22" i="1"/>
  <c r="E23" i="1"/>
  <c r="E24" i="1" l="1"/>
  <c r="E9" i="1"/>
</calcChain>
</file>

<file path=xl/sharedStrings.xml><?xml version="1.0" encoding="utf-8"?>
<sst xmlns="http://schemas.openxmlformats.org/spreadsheetml/2006/main" count="47" uniqueCount="38">
  <si>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</si>
  <si>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</si>
  <si>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</si>
  <si>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</si>
  <si>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</si>
  <si>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</si>
  <si>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</si>
  <si>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</si>
  <si>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</si>
  <si>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</si>
  <si>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</si>
  <si>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</si>
  <si>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</si>
  <si>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</si>
  <si>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</si>
  <si>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</si>
  <si>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</si>
  <si>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</si>
  <si>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</si>
  <si>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</si>
  <si>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</si>
  <si>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</si>
  <si>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</si>
  <si>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</si>
  <si>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</si>
  <si>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</si>
  <si>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</si>
  <si>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</si>
  <si>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</si>
  <si>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</si>
  <si>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План на 2022 год</t>
  </si>
  <si>
    <t>3.2</t>
  </si>
  <si>
    <t>4.2</t>
  </si>
  <si>
    <t>4.4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</si>
  <si>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01.07.2022г.</t>
  </si>
  <si>
    <t>1.4</t>
  </si>
  <si>
    <t>4.5</t>
  </si>
  <si>
    <t>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</si>
</sst>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24"/>
  <sheetViews>
    <sheetView showGridLines="0" tabSelected="1" view="pageBreakPreview" zoomScale="115" zoomScaleNormal="100" zoomScaleSheetLayoutView="115" workbookViewId="0">
      <selection activeCell="E20" sqref="E20"/>
    </sheetView>
  </sheetViews>
  <sheetFormatPr defaultRowHeight="15.75" outlineLevelRow="1" x14ac:dyDescent="0.25"/>
  <cols>
    <col min="1" max="1" width="8.140625" style="2" customWidth="1"/>
    <col min="2" max="2" width="73.42578125" style="3" customWidth="1"/>
    <col min="3" max="3" width="21.28515625" style="17" customWidth="1"/>
    <col min="4" max="4" width="20.85546875" style="17" customWidth="1"/>
    <col min="5" max="5" width="14.7109375" style="1" customWidth="1"/>
    <col min="6" max="6" width="9.140625" style="1" customWidth="1"/>
    <col min="7" max="16384" width="9.140625" style="1"/>
  </cols>
  <sheetData>
    <row r="1" spans="1:5" ht="41.25" customHeight="1" x14ac:dyDescent="0.25">
      <c r="A1" s="22" t="s">
        <v>34</v>
      </c>
      <c r="B1" s="22"/>
      <c r="C1" s="22"/>
      <c r="D1" s="22"/>
      <c r="E1" s="22"/>
    </row>
    <row r="2" spans="1:5" x14ac:dyDescent="0.25">
      <c r="B2" s="3" t="s">
        <v>1</v>
      </c>
      <c r="C2" s="16"/>
      <c r="D2" s="16"/>
      <c r="E2" s="3"/>
    </row>
    <row r="3" spans="1:5" ht="32.25" customHeight="1" x14ac:dyDescent="0.25">
      <c r="A3" s="5" t="s">
        <v>4</v>
      </c>
      <c r="B3" s="6" t="s">
        <v>2</v>
      </c>
      <c r="C3" s="6" t="s">
        <v>30</v>
      </c>
      <c r="D3" s="6" t="s">
        <v>5</v>
      </c>
      <c r="E3" s="7" t="s">
        <v>6</v>
      </c>
    </row>
    <row r="4" spans="1:5" x14ac:dyDescent="0.25">
      <c r="A4" s="8">
        <v>1</v>
      </c>
      <c r="B4" s="9" t="s">
        <v>3</v>
      </c>
      <c r="C4" s="18">
        <f>+SUM(C5:C8)</f>
        <v>123146805.06999999</v>
      </c>
      <c r="D4" s="18">
        <f>+SUM(D5:D8)</f>
        <v>57423655.980000004</v>
      </c>
      <c r="E4" s="10">
        <f t="shared" ref="E4:E23" si="0">D4/C4</f>
        <v>0.46630244241707153</v>
      </c>
    </row>
    <row r="5" spans="1:5" ht="31.5" outlineLevel="1" x14ac:dyDescent="0.25">
      <c r="A5" s="11" t="s">
        <v>25</v>
      </c>
      <c r="B5" s="4" t="s">
        <v>26</v>
      </c>
      <c r="C5" s="21">
        <v>94238695.25</v>
      </c>
      <c r="D5" s="21">
        <v>47947173.840000004</v>
      </c>
      <c r="E5" s="12">
        <f>+D5/C5</f>
        <v>0.50878435564927882</v>
      </c>
    </row>
    <row r="6" spans="1:5" ht="31.5" outlineLevel="1" x14ac:dyDescent="0.25">
      <c r="A6" s="11" t="s">
        <v>21</v>
      </c>
      <c r="B6" s="4" t="s">
        <v>24</v>
      </c>
      <c r="C6" s="21">
        <v>25000</v>
      </c>
      <c r="D6" s="21">
        <v>0</v>
      </c>
      <c r="E6" s="12">
        <f>+D6/C6</f>
        <v>0</v>
      </c>
    </row>
    <row r="7" spans="1:5" ht="47.25" outlineLevel="1" x14ac:dyDescent="0.25">
      <c r="A7" s="11" t="s">
        <v>7</v>
      </c>
      <c r="B7" s="4" t="s">
        <v>22</v>
      </c>
      <c r="C7" s="21">
        <v>6610000</v>
      </c>
      <c r="D7" s="21">
        <v>3256641.44</v>
      </c>
      <c r="E7" s="12">
        <f>+D7/C7</f>
        <v>0.4926840302571861</v>
      </c>
    </row>
    <row r="8" spans="1:5" ht="31.5" outlineLevel="1" x14ac:dyDescent="0.25">
      <c r="A8" s="11" t="s">
        <v>35</v>
      </c>
      <c r="B8" s="4" t="s">
        <v>27</v>
      </c>
      <c r="C8" s="21">
        <v>22273109.82</v>
      </c>
      <c r="D8" s="21">
        <v>6219840.7000000002</v>
      </c>
      <c r="E8" s="12">
        <f>+D8/C8</f>
        <v>0.27925335753586294</v>
      </c>
    </row>
    <row r="9" spans="1:5" ht="31.5" x14ac:dyDescent="0.25">
      <c r="A9" s="8" t="s">
        <v>8</v>
      </c>
      <c r="B9" s="9" t="s">
        <v>0</v>
      </c>
      <c r="C9" s="19">
        <f>+C10+C11</f>
        <v>224361906.88</v>
      </c>
      <c r="D9" s="19">
        <f>+D10+D11</f>
        <v>126760197.06</v>
      </c>
      <c r="E9" s="10">
        <f>D9/C9</f>
        <v>0.56498092221955354</v>
      </c>
    </row>
    <row r="10" spans="1:5" ht="31.5" outlineLevel="1" x14ac:dyDescent="0.25">
      <c r="A10" s="11" t="s">
        <v>9</v>
      </c>
      <c r="B10" s="4" t="s">
        <v>26</v>
      </c>
      <c r="C10" s="21">
        <v>554659.42000000004</v>
      </c>
      <c r="D10" s="21">
        <v>409095</v>
      </c>
      <c r="E10" s="12">
        <f t="shared" si="0"/>
        <v>0.73756071789062916</v>
      </c>
    </row>
    <row r="11" spans="1:5" ht="31.5" outlineLevel="1" x14ac:dyDescent="0.25">
      <c r="A11" s="11" t="s">
        <v>10</v>
      </c>
      <c r="B11" s="4" t="s">
        <v>24</v>
      </c>
      <c r="C11" s="21">
        <v>223807247.46000001</v>
      </c>
      <c r="D11" s="21">
        <v>126351102.06</v>
      </c>
      <c r="E11" s="12">
        <f t="shared" si="0"/>
        <v>0.56455321931691294</v>
      </c>
    </row>
    <row r="12" spans="1:5" ht="31.5" x14ac:dyDescent="0.25">
      <c r="A12" s="8" t="s">
        <v>11</v>
      </c>
      <c r="B12" s="9" t="s">
        <v>20</v>
      </c>
      <c r="C12" s="19">
        <f>+SUM(C13:C17)</f>
        <v>896832520.87</v>
      </c>
      <c r="D12" s="19">
        <f>+SUM(D13:D17)</f>
        <v>557087209.84000003</v>
      </c>
      <c r="E12" s="10">
        <f t="shared" si="0"/>
        <v>0.62117195449110207</v>
      </c>
    </row>
    <row r="13" spans="1:5" ht="31.5" outlineLevel="1" x14ac:dyDescent="0.25">
      <c r="A13" s="11" t="s">
        <v>12</v>
      </c>
      <c r="B13" s="4" t="s">
        <v>26</v>
      </c>
      <c r="C13" s="21">
        <v>1109368.8400000001</v>
      </c>
      <c r="D13" s="21">
        <v>804780</v>
      </c>
      <c r="E13" s="12">
        <f>D13/C13</f>
        <v>0.72543952108840548</v>
      </c>
    </row>
    <row r="14" spans="1:5" ht="31.5" outlineLevel="1" x14ac:dyDescent="0.25">
      <c r="A14" s="11" t="s">
        <v>31</v>
      </c>
      <c r="B14" s="4" t="s">
        <v>24</v>
      </c>
      <c r="C14" s="21">
        <v>35000</v>
      </c>
      <c r="D14" s="21">
        <v>0</v>
      </c>
      <c r="E14" s="12">
        <f>+D14/C14</f>
        <v>0</v>
      </c>
    </row>
    <row r="15" spans="1:5" ht="47.25" outlineLevel="1" x14ac:dyDescent="0.25">
      <c r="A15" s="11" t="s">
        <v>13</v>
      </c>
      <c r="B15" s="4" t="s">
        <v>22</v>
      </c>
      <c r="C15" s="21">
        <v>135000</v>
      </c>
      <c r="D15" s="21">
        <v>7618.4</v>
      </c>
      <c r="E15" s="12">
        <f>D15/C15</f>
        <v>5.643259259259259E-2</v>
      </c>
    </row>
    <row r="16" spans="1:5" ht="31.5" outlineLevel="1" x14ac:dyDescent="0.25">
      <c r="A16" s="11" t="s">
        <v>14</v>
      </c>
      <c r="B16" s="4" t="s">
        <v>27</v>
      </c>
      <c r="C16" s="21">
        <v>4000</v>
      </c>
      <c r="D16" s="21">
        <v>0</v>
      </c>
      <c r="E16" s="12">
        <f>D16/C16</f>
        <v>0</v>
      </c>
    </row>
    <row r="17" spans="1:5" ht="31.5" outlineLevel="1" x14ac:dyDescent="0.25">
      <c r="A17" s="11" t="s">
        <v>37</v>
      </c>
      <c r="B17" s="4" t="s">
        <v>23</v>
      </c>
      <c r="C17" s="21">
        <v>895549152.02999997</v>
      </c>
      <c r="D17" s="21">
        <v>556274811.44000006</v>
      </c>
      <c r="E17" s="12">
        <f>D17/C17</f>
        <v>0.62115497533446984</v>
      </c>
    </row>
    <row r="18" spans="1:5" ht="31.5" x14ac:dyDescent="0.25">
      <c r="A18" s="8" t="s">
        <v>15</v>
      </c>
      <c r="B18" s="9" t="s">
        <v>19</v>
      </c>
      <c r="C18" s="19">
        <f>+SUM(C19:C23)</f>
        <v>113209839.14</v>
      </c>
      <c r="D18" s="19">
        <f>+SUM(D19:D23)</f>
        <v>61999679.440000005</v>
      </c>
      <c r="E18" s="10">
        <f t="shared" si="0"/>
        <v>0.54765274742002434</v>
      </c>
    </row>
    <row r="19" spans="1:5" ht="31.5" outlineLevel="1" x14ac:dyDescent="0.25">
      <c r="A19" s="11" t="s">
        <v>16</v>
      </c>
      <c r="B19" s="4" t="s">
        <v>26</v>
      </c>
      <c r="C19" s="21">
        <v>221863.77</v>
      </c>
      <c r="D19" s="21">
        <v>163638</v>
      </c>
      <c r="E19" s="12">
        <f t="shared" si="0"/>
        <v>0.73756071124185807</v>
      </c>
    </row>
    <row r="20" spans="1:5" ht="31.5" outlineLevel="1" x14ac:dyDescent="0.25">
      <c r="A20" s="11" t="s">
        <v>32</v>
      </c>
      <c r="B20" s="4" t="s">
        <v>24</v>
      </c>
      <c r="C20" s="21">
        <v>40000</v>
      </c>
      <c r="D20" s="21">
        <v>0</v>
      </c>
      <c r="E20" s="12">
        <f>+D20/C20</f>
        <v>0</v>
      </c>
    </row>
    <row r="21" spans="1:5" ht="45.75" customHeight="1" outlineLevel="1" x14ac:dyDescent="0.25">
      <c r="A21" s="11" t="s">
        <v>17</v>
      </c>
      <c r="B21" s="4" t="s">
        <v>22</v>
      </c>
      <c r="C21" s="21">
        <v>55000</v>
      </c>
      <c r="D21" s="21">
        <v>42500</v>
      </c>
      <c r="E21" s="12">
        <f t="shared" si="0"/>
        <v>0.77272727272727271</v>
      </c>
    </row>
    <row r="22" spans="1:5" ht="31.5" outlineLevel="1" x14ac:dyDescent="0.25">
      <c r="A22" s="11" t="s">
        <v>33</v>
      </c>
      <c r="B22" s="4" t="s">
        <v>28</v>
      </c>
      <c r="C22" s="21">
        <v>104825316.58</v>
      </c>
      <c r="D22" s="21">
        <v>57469411.490000002</v>
      </c>
      <c r="E22" s="12">
        <f t="shared" si="0"/>
        <v>0.54823980852126331</v>
      </c>
    </row>
    <row r="23" spans="1:5" ht="63" outlineLevel="1" x14ac:dyDescent="0.25">
      <c r="A23" s="11" t="s">
        <v>36</v>
      </c>
      <c r="B23" s="4" t="s">
        <v>29</v>
      </c>
      <c r="C23" s="21">
        <v>8067658.79</v>
      </c>
      <c r="D23" s="21">
        <v>4324129.95</v>
      </c>
      <c r="E23" s="12">
        <f t="shared" si="0"/>
        <v>0.53598324651010687</v>
      </c>
    </row>
    <row r="24" spans="1:5" x14ac:dyDescent="0.25">
      <c r="A24" s="13"/>
      <c r="B24" s="14" t="s">
        <v>18</v>
      </c>
      <c r="C24" s="20">
        <f>C4+C9+C12+C18</f>
        <v>1357551071.96</v>
      </c>
      <c r="D24" s="20">
        <f>D4+D9+D12+D18</f>
        <v>803270742.32000017</v>
      </c>
      <c r="E24" s="15">
        <f>D24/C24</f>
        <v>0.59170572578183522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2022-07-26T01:48:22Z</cp:lastPrinted>
  <dcterms:created xsi:type="dcterms:W3CDTF">2017-06-23T05:02:34Z</dcterms:created>
  <dcterms:modified xsi:type="dcterms:W3CDTF">2022-07-26T01:52:06Z</dcterms:modified>
</cp:coreProperties>
</file>