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firstSheet="3" activeTab="3"/>
  </bookViews>
  <sheets>
    <sheet name="1.02.17" sheetId="1" r:id="rId1"/>
    <sheet name="1.03.2017" sheetId="2" r:id="rId2"/>
    <sheet name="1.04.2017" sheetId="3" r:id="rId3"/>
    <sheet name="1.08.2017" sheetId="4" r:id="rId4"/>
  </sheets>
  <definedNames/>
  <calcPr fullCalcOnLoad="1"/>
</workbook>
</file>

<file path=xl/sharedStrings.xml><?xml version="1.0" encoding="utf-8"?>
<sst xmlns="http://schemas.openxmlformats.org/spreadsheetml/2006/main" count="753" uniqueCount="229">
  <si>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</si>
  <si>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</si>
  <si>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Денежные взыскания (штрафы) за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</si>
  <si>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</si>
  <si>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</si>
  <si>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</si>
  <si>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</si>
  <si>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</si>
  <si>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</si>
  <si>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Прочие налоги и сборы (по отмененным местным налогам и сборам)</t>
  </si>
  <si>
    <t>НАЛОГИ НА ПРИБЫЛЬ, ДОХОДЫ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</si>
  <si>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</si>
  <si>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</si>
  <si>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</si>
  <si>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</si>
  <si>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</si>
  <si>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</si>
  <si>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</si>
  <si>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НАЛОГИ НА СОВОКУПНЫЙ ДОХОД</t>
  </si>
  <si>
    <t>Мобилизационная и вневойсковая подготовка</t>
  </si>
  <si>
    <t>ДОХОДЫ ОТ ИСПОЛЬЗОВАНИЯ ИМУЩЕСТВА, НАХОДЯЩЕГОСЯ В ГОСУДАРСТВЕННОЙ И МУНИЦИПАЛЬНОЙ СОБСТВЕННОСТИ</t>
  </si>
  <si>
    <t>Сельское хозяйство и рыболовство</t>
  </si>
  <si>
    <t>Налог на прибыль организаций, зачислявшийся до                 1 января 2005 года в местные бюджеты</t>
  </si>
  <si>
    <t>МЕЖБЮДЖЕТНЫЕ ТРАНСФЕРТЫ ОБЩЕГО ХАРАКТЕРА БЮДЖЕТАМ СУБЪЕКТОВ РОССИЙСКОЙ ФЕДЕРАЦИИ И МУНИЦИПАЛЬНЫХ ОБРАЗОВАНИЙ</t>
  </si>
  <si>
    <t>Водное хозяйство</t>
  </si>
  <si>
    <t>Общее образование</t>
  </si>
  <si>
    <t>Плата за негативное воздействие на окружающую среду</t>
  </si>
  <si>
    <t>НАЦИОНАЛЬНАЯ ЭКОНОМИКА</t>
  </si>
  <si>
    <t>НАЛОГОВЫЕ И НЕНАЛОГОВЫЕ ДОХОДЫ</t>
  </si>
  <si>
    <t>КУЛЬТУРА, КИНЕМАТОГРАФИЯ</t>
  </si>
  <si>
    <t>Пенсионное обеспечение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</si>
  <si>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</si>
  <si>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Коммунальное хозяйство</t>
  </si>
  <si>
    <t>БЕЗВОЗМЕЗДНЫЕ ПОСТУПЛЕНИЯ</t>
  </si>
  <si>
    <t>Сбор, удаление отходов и очистка сточных вод</t>
  </si>
  <si>
    <t>Результат исполнения бюджета (дефицит "--", профицит "+")</t>
  </si>
  <si>
    <t>Культура</t>
  </si>
  <si>
    <t>ОБЩЕГОСУДАРСТВЕННЫЕ ВОПРОСЫ</t>
  </si>
  <si>
    <t>Дотации бюджетам бюджетной системы Российской Федерации</t>
  </si>
  <si>
    <t>Доходы бюджета - Всего</t>
  </si>
  <si>
    <t>0100</t>
  </si>
  <si>
    <t>НАЦИОНАЛЬНАЯ ОБОРОНА</t>
  </si>
  <si>
    <t>Субвенции бюджетам на осуществление первичного воинского учета на территориях, где отсутствуют военные комиссариаты</t>
  </si>
  <si>
    <t>Другие вопросы в области социальной политики</t>
  </si>
  <si>
    <t>Другие вопросы в области культуры, кинематографии</t>
  </si>
  <si>
    <t>Начальное профессиональное образование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</si>
  <si>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</si>
  <si>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ПРОДАЖИ МАТЕРИАЛЬНЫХ И НЕМАТЕРИАЛЬНЫХ АКТИВОВ</t>
  </si>
  <si>
    <t>Другие вопросы в области здравоохранения</t>
  </si>
  <si>
    <t>Доходы от компенсации затрат государства</t>
  </si>
  <si>
    <t>Молодежная политика и оздоровление детей</t>
  </si>
  <si>
    <t>Транспорт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</si>
  <si>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</si>
  <si>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</si>
  <si>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Субвенции бюджетам бюджетной системы Российской Федерации</t>
  </si>
  <si>
    <t>Благоустройство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</si>
  <si>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</si>
  <si>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</si>
  <si>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</si>
  <si>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Уменьшение остатков средств бюджетов</t>
  </si>
  <si>
    <t>Суммы по искам о возмещении вреда, причиненного окружающей среде</t>
  </si>
  <si>
    <t>ВОЗВРАТ ОСТАТКОВ СУБСИДИЙ, СУБВЕНЦИЙ И ИНЫХ МЕЖБЮДЖЕТНЫХ ТРАНСФЕРТОВ, ИМЕЮЩИХ ЦЕЛЕВОЕ НАЗНАЧЕНИЕ, ПРОШЛЫХ ЛЕТ</t>
  </si>
  <si>
    <t>Жилищное хозяйство</t>
  </si>
  <si>
    <t>Физическая культура</t>
  </si>
  <si>
    <t>3-Код дохода по КД</t>
  </si>
  <si>
    <t>ГОСУДАРСТВЕННАЯ ПОШЛИНА</t>
  </si>
  <si>
    <t>Налоги на имущество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</si>
  <si>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</si>
  <si>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Расходы бюджета - всего</t>
  </si>
  <si>
    <t>Доходы от продажи земельных участков, находящихся в государственной и муниципальной собственности</t>
  </si>
  <si>
    <t>ЖИЛИЩНО-КОММУНАЛЬНОЕ ХОЗЯЙСТВО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</si>
  <si>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</si>
  <si>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</si>
  <si>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</si>
  <si>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</si>
  <si>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ОХРАНА ОКРУЖАЮЩЕЙ СРЕДЫ</t>
  </si>
  <si>
    <t>Земельный налог</t>
  </si>
  <si>
    <t>ИСТОЧНИКИ ВНУТРЕННЕГО ФИНАНСИРОВАНИЯ ДЕФИЦИТОВ БЮДЖЕТОВ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</si>
  <si>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</si>
  <si>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</si>
  <si>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Дотации на выравнивание бюджетной обеспеченности субъектов Российской Федерации и муниципальных образований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</si>
  <si>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</si>
  <si>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пошлина по делам, рассматриваемым в судах общей юрисдикции, мировыми судьями</t>
  </si>
  <si>
    <t>Бюджетные кредиты от других бюджетов бюджетной системы Российской Федерации</t>
  </si>
  <si>
    <t>Единый налог на вмененный доход для отдельных видов деятельности</t>
  </si>
  <si>
    <t>Погашение кредитов, предоставленных кредитными организациями в валюте Российской Федерации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</si>
  <si>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</si>
  <si>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</si>
  <si>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</si>
  <si>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Обеспечение проведения выборов и референдумов</t>
  </si>
  <si>
    <t>Прочие налоги и сборы (по отмененным налогам и сборам субъектов Российской Федерации)</t>
  </si>
  <si>
    <t>Изменение остатков средств</t>
  </si>
  <si>
    <t>СОЦИАЛЬНАЯ ПОЛИТИКА</t>
  </si>
  <si>
    <t>Дошкольное образование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</si>
  <si>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</si>
  <si>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</si>
  <si>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</si>
  <si>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</si>
  <si>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1-Наименование показателя</t>
  </si>
  <si>
    <t>Налог на доходы физических лиц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</si>
  <si>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</si>
  <si>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</si>
  <si>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ОБСЛУЖИВАНИЕ ГОСУДАРСТВЕННОГО И МУНИЦИПАЛЬНОГО ДОЛГА</t>
  </si>
  <si>
    <t>ШТРАФЫ, САНКЦИИ, ВОЗМЕЩЕНИЕ УЩЕРБА</t>
  </si>
  <si>
    <t>Прочие субвенции</t>
  </si>
  <si>
    <t>Другие вопросы в области национальной экономики</t>
  </si>
  <si>
    <t>ФИЗИЧЕСКАЯ КУЛЬТУРА И СПОРТ</t>
  </si>
  <si>
    <t>Другие вопросы в области образования</t>
  </si>
  <si>
    <t>Бюджетные кредиты от других бюджетов бюджетной системы Российской Федерации в валюте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</si>
  <si>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</si>
  <si>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ИМУЩЕСТВО</t>
  </si>
  <si>
    <t>Дотации на выравнивание бюджетной обеспеченности</t>
  </si>
  <si>
    <t>Единый сельскохозяйственный налог</t>
  </si>
  <si>
    <t>ИТОГО</t>
  </si>
  <si>
    <t>Иные межбюджетные трансферты</t>
  </si>
  <si>
    <t>Невыясненные поступления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</si>
  <si>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</si>
  <si>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Общеэкономические вопросы</t>
  </si>
  <si>
    <t>ЗДРАВООХРАНЕНИЕ</t>
  </si>
  <si>
    <t>Получение кредитов от кредитных организаций в валюте Российской Федерации</t>
  </si>
  <si>
    <t>Прочие субсидии</t>
  </si>
  <si>
    <t>Доходы от оказания платных услуг (работ)</t>
  </si>
  <si>
    <t>Резервные фонды</t>
  </si>
  <si>
    <t>###############################################################################################################################################################################################################################################################</t>
  </si>
  <si>
    <t>СПРАВКА ОБ ИСПОЛНЕНИИ КОНСОЛИДИРОВАННОГО БЮДЖЕТА КИРЕНСКОГО МУНИЦИПАЛЬНОГО РАЙОНА</t>
  </si>
  <si>
    <t>консолидированный бюджет</t>
  </si>
  <si>
    <t>бюджет района</t>
  </si>
  <si>
    <t>бюджеты поселений</t>
  </si>
  <si>
    <t xml:space="preserve">Утвержд. - конс. бюджет </t>
  </si>
  <si>
    <t xml:space="preserve">Исполнено - конс. бюджет 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</si>
  <si>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</si>
  <si>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</si>
  <si>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</si>
  <si>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Утвержд. - бюджеты поселений</t>
  </si>
  <si>
    <t>Утвержд. - бюджеты городских поселений</t>
  </si>
  <si>
    <t>Утвержд. - бюджеты сельских поселений</t>
  </si>
  <si>
    <t>Исполнено - бюджеты поселений</t>
  </si>
  <si>
    <t>Исполнено - бюджеты городских поселений</t>
  </si>
  <si>
    <t>Исполнено - бюджеты сельских поселений</t>
  </si>
  <si>
    <t>Раздел 1. Доходы</t>
  </si>
  <si>
    <t>Раздел 2. Расходы</t>
  </si>
  <si>
    <t>Раздел 3. Источники финансирования дефицита бюджета</t>
  </si>
  <si>
    <t>Период:  Январь 2017год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</si>
  <si>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</si>
  <si>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</si>
  <si>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##################################################</t>
  </si>
  <si>
    <t>9600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</si>
  <si>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</si>
  <si>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</si>
  <si>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</si>
  <si>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</si>
  <si>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</si>
  <si>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</si>
  <si>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</si>
  <si>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</si>
  <si>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</si>
  <si>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</si>
  <si>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0309</t>
  </si>
  <si>
    <t>0314</t>
  </si>
  <si>
    <t>0400</t>
  </si>
  <si>
    <t>0401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</si>
  <si>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</si>
  <si>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</si>
  <si>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</si>
  <si>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</si>
  <si>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</si>
  <si>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</si>
  <si>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</si>
  <si>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</si>
  <si>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</si>
  <si>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0600</t>
  </si>
  <si>
    <t>0602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</si>
  <si>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</si>
  <si>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</si>
  <si>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</si>
  <si>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</si>
  <si>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</si>
  <si>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</si>
  <si>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</si>
  <si>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</si>
  <si>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</si>
  <si>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</si>
  <si>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</si>
  <si>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</si>
  <si>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</si>
  <si>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1003</t>
  </si>
  <si>
    <t>1006</t>
  </si>
  <si>
    <t>1100</t>
  </si>
  <si>
    <t>1101</t>
  </si>
  <si>
    <t>1300</t>
  </si>
  <si>
    <t>1301</t>
  </si>
  <si>
    <t>1400</t>
  </si>
  <si>
    <t>1401</t>
  </si>
  <si>
    <t>1403</t>
  </si>
  <si>
    <t>7900</t>
  </si>
  <si>
    <t>Период:  февраль 2017год</t>
  </si>
  <si>
    <t>00001050000000000600</t>
  </si>
  <si>
    <t>00001050000000000500</t>
  </si>
  <si>
    <t>00001050000000000000</t>
  </si>
  <si>
    <t>00001000000000000000</t>
  </si>
  <si>
    <t>00001030100000000800</t>
  </si>
  <si>
    <t>00001030000000000000</t>
  </si>
  <si>
    <t>00001020000000000800</t>
  </si>
  <si>
    <t>00001020000000000700</t>
  </si>
  <si>
    <t>00001020000000000000</t>
  </si>
  <si>
    <t>Дополнительное образование детей</t>
  </si>
  <si>
    <t>Прочие безвозмездные поступления в бюджеты муниципальных районов</t>
  </si>
  <si>
    <t>ПРОЧИЕ БЕЗВОЗМЕЗДНЫЕ ПОСТУПЛЕНИЯ</t>
  </si>
  <si>
    <t>Дотации бюджетам сельских поселений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</si>
  <si>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</si>
  <si>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</si>
  <si>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</si>
  <si>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</si>
  <si>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Период:  март 2017год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</si>
  <si>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</si>
  <si>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Молодежная политика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</si>
  <si>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</si>
  <si>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Результат исполнения бюджета (дефицит / профицит)</t>
  </si>
  <si>
    <t>90000000000000000</t>
  </si>
  <si>
    <t>1000000000000000</t>
  </si>
  <si>
    <t>1020000000000000</t>
  </si>
  <si>
    <t>1020000000000700</t>
  </si>
  <si>
    <t>1020000000000800</t>
  </si>
  <si>
    <t>1030000000000000</t>
  </si>
  <si>
    <t>1030100000000800</t>
  </si>
  <si>
    <t>1050000000000000</t>
  </si>
  <si>
    <t>1050000000000500</t>
  </si>
  <si>
    <t>1050000000000600</t>
  </si>
  <si>
    <t>Период:  июль 2017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</si>
</sst>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[$-FC19]d\ mmmm\ yyyy\ &quot;г.&quot;"/>
    <numFmt numFmtId="173" formatCode="_(* #,##0.0_);_(* \(#,##0.0\);_(* &quot;-&quot;??_);_(@_)"/>
    <numFmt numFmtId="174" formatCode="_(* #,##0_);_(* \(#,##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;[Red]\-#,##0.000&quot;р.&quot;"/>
    <numFmt numFmtId="180" formatCode="#,##0.0&quot;р.&quot;;[Red]\-#,##0.0&quot;р.&quot;"/>
    <numFmt numFmtId="181" formatCode="0.0%"/>
    <numFmt numFmtId="182" formatCode="###\ ###\ ###\ ###\ ##0.00"/>
  </numFmts>
  <fonts count="44">
    <font>
      <sz val="11"/>
      <color theme="1"/>
      <name val="Calibri"/>
      <family val="2"/>
    </font>
    <font>
      <sz val="11"/>
      <name val="Calibri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8E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rgb="FFBFC5D2"/>
      </left>
      <right style="thin">
        <color rgb="FFBFC5D2"/>
      </right>
      <top>
        <color indexed="63"/>
      </top>
      <bottom style="thin">
        <color rgb="FFBFC5D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0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2" fillId="42" borderId="1" applyNumberFormat="0" applyAlignment="0" applyProtection="0"/>
    <xf numFmtId="0" fontId="35" fillId="39" borderId="8" applyNumberFormat="0" applyAlignment="0" applyProtection="0"/>
    <xf numFmtId="0" fontId="25" fillId="39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40" borderId="2" applyNumberFormat="0" applyAlignment="0" applyProtection="0"/>
    <xf numFmtId="0" fontId="36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49" fontId="37" fillId="45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171" fontId="0" fillId="0" borderId="0" xfId="102" applyFont="1" applyAlignment="1">
      <alignment/>
    </xf>
    <xf numFmtId="0" fontId="42" fillId="0" borderId="0" xfId="0" applyFont="1" applyAlignment="1">
      <alignment/>
    </xf>
    <xf numFmtId="49" fontId="37" fillId="45" borderId="11" xfId="0" applyNumberFormat="1" applyFont="1" applyFill="1" applyBorder="1" applyAlignment="1">
      <alignment horizontal="center" vertical="center" wrapText="1"/>
    </xf>
    <xf numFmtId="171" fontId="37" fillId="45" borderId="11" xfId="102" applyFont="1" applyFill="1" applyBorder="1" applyAlignment="1">
      <alignment horizontal="center" vertical="center" wrapText="1"/>
    </xf>
    <xf numFmtId="49" fontId="37" fillId="4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74" fontId="0" fillId="0" borderId="11" xfId="102" applyNumberFormat="1" applyFont="1" applyBorder="1" applyAlignment="1">
      <alignment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181" fontId="41" fillId="0" borderId="11" xfId="9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41" fillId="0" borderId="11" xfId="0" applyNumberFormat="1" applyFont="1" applyFill="1" applyBorder="1" applyAlignment="1">
      <alignment horizontal="right"/>
    </xf>
    <xf numFmtId="49" fontId="41" fillId="0" borderId="12" xfId="0" applyNumberFormat="1" applyFont="1" applyFill="1" applyBorder="1" applyAlignment="1">
      <alignment horizontal="left" wrapText="1"/>
    </xf>
    <xf numFmtId="171" fontId="41" fillId="0" borderId="13" xfId="0" applyNumberFormat="1" applyFont="1" applyFill="1" applyBorder="1" applyAlignment="1">
      <alignment horizontal="left" wrapText="1"/>
    </xf>
    <xf numFmtId="4" fontId="41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 wrapText="1"/>
    </xf>
    <xf numFmtId="4" fontId="4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/>
    </xf>
    <xf numFmtId="171" fontId="0" fillId="0" borderId="10" xfId="102" applyFont="1" applyFill="1" applyBorder="1" applyAlignment="1">
      <alignment horizontal="left" wrapText="1"/>
    </xf>
    <xf numFmtId="49" fontId="37" fillId="45" borderId="11" xfId="0" applyNumberFormat="1" applyFont="1" applyFill="1" applyBorder="1" applyAlignment="1">
      <alignment horizontal="center" vertical="center" wrapText="1"/>
    </xf>
    <xf numFmtId="174" fontId="41" fillId="0" borderId="0" xfId="0" applyNumberFormat="1" applyFont="1" applyAlignment="1">
      <alignment/>
    </xf>
    <xf numFmtId="174" fontId="37" fillId="45" borderId="11" xfId="102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left" wrapText="1"/>
    </xf>
    <xf numFmtId="174" fontId="41" fillId="0" borderId="14" xfId="0" applyNumberFormat="1" applyFont="1" applyFill="1" applyBorder="1" applyAlignment="1">
      <alignment horizontal="left" wrapText="1"/>
    </xf>
    <xf numFmtId="4" fontId="41" fillId="0" borderId="14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174" fontId="41" fillId="0" borderId="13" xfId="0" applyNumberFormat="1" applyFont="1" applyFill="1" applyBorder="1" applyAlignment="1">
      <alignment horizontal="left" wrapText="1"/>
    </xf>
    <xf numFmtId="4" fontId="41" fillId="0" borderId="10" xfId="0" applyNumberFormat="1" applyFont="1" applyFill="1" applyBorder="1" applyAlignment="1">
      <alignment horizontal="right"/>
    </xf>
    <xf numFmtId="4" fontId="41" fillId="0" borderId="12" xfId="0" applyNumberFormat="1" applyFont="1" applyFill="1" applyBorder="1" applyAlignment="1">
      <alignment horizontal="right"/>
    </xf>
    <xf numFmtId="49" fontId="0" fillId="0" borderId="10" xfId="94" applyNumberFormat="1" applyFont="1" applyFill="1" applyBorder="1" applyAlignment="1">
      <alignment horizontal="left" wrapText="1"/>
      <protection/>
    </xf>
    <xf numFmtId="174" fontId="0" fillId="0" borderId="10" xfId="102" applyNumberFormat="1" applyFont="1" applyFill="1" applyBorder="1" applyAlignment="1">
      <alignment horizontal="left" wrapText="1"/>
    </xf>
    <xf numFmtId="4" fontId="41" fillId="0" borderId="10" xfId="94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74" fontId="0" fillId="0" borderId="0" xfId="102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82" fontId="43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82" fontId="43" fillId="0" borderId="16" xfId="0" applyNumberFormat="1" applyFont="1" applyFill="1" applyBorder="1" applyAlignment="1">
      <alignment horizontal="right" vertical="center" wrapText="1"/>
    </xf>
    <xf numFmtId="0" fontId="43" fillId="0" borderId="16" xfId="0" applyFont="1" applyFill="1" applyBorder="1" applyAlignment="1">
      <alignment horizontal="left" vertical="center" wrapText="1"/>
    </xf>
    <xf numFmtId="182" fontId="2" fillId="0" borderId="16" xfId="0" applyNumberFormat="1" applyFont="1" applyFill="1" applyBorder="1" applyAlignment="1">
      <alignment horizontal="right" vertical="center" wrapText="1"/>
    </xf>
    <xf numFmtId="0" fontId="0" fillId="0" borderId="0" xfId="94" applyFont="1" applyFill="1" applyAlignment="1">
      <alignment/>
      <protection/>
    </xf>
    <xf numFmtId="4" fontId="0" fillId="0" borderId="10" xfId="94" applyNumberFormat="1" applyFont="1" applyFill="1" applyBorder="1" applyAlignment="1">
      <alignment horizontal="right"/>
      <protection/>
    </xf>
    <xf numFmtId="174" fontId="0" fillId="0" borderId="0" xfId="0" applyNumberFormat="1" applyFont="1" applyAlignment="1">
      <alignment/>
    </xf>
    <xf numFmtId="49" fontId="41" fillId="0" borderId="14" xfId="0" applyNumberFormat="1" applyFont="1" applyFill="1" applyBorder="1" applyAlignment="1">
      <alignment horizontal="left" wrapText="1"/>
    </xf>
    <xf numFmtId="49" fontId="41" fillId="0" borderId="13" xfId="0" applyNumberFormat="1" applyFont="1" applyFill="1" applyBorder="1" applyAlignment="1">
      <alignment horizontal="left" wrapText="1"/>
    </xf>
    <xf numFmtId="0" fontId="37" fillId="0" borderId="0" xfId="0" applyFont="1" applyAlignment="1">
      <alignment horizontal="center"/>
    </xf>
    <xf numFmtId="49" fontId="37" fillId="4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37" fillId="45" borderId="17" xfId="0" applyNumberFormat="1" applyFont="1" applyFill="1" applyBorder="1" applyAlignment="1">
      <alignment horizontal="center" vertical="center" wrapText="1"/>
    </xf>
    <xf numFmtId="49" fontId="37" fillId="45" borderId="18" xfId="0" applyNumberFormat="1" applyFont="1" applyFill="1" applyBorder="1" applyAlignment="1">
      <alignment horizontal="center" vertical="center" wrapText="1"/>
    </xf>
    <xf numFmtId="49" fontId="37" fillId="45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49" fontId="37" fillId="45" borderId="20" xfId="0" applyNumberFormat="1" applyFont="1" applyFill="1" applyBorder="1" applyAlignment="1">
      <alignment horizontal="center" vertical="center" wrapText="1"/>
    </xf>
    <xf numFmtId="174" fontId="37" fillId="45" borderId="20" xfId="102" applyNumberFormat="1" applyFont="1" applyFill="1" applyBorder="1" applyAlignment="1">
      <alignment horizontal="center" vertical="center" wrapText="1"/>
    </xf>
    <xf numFmtId="49" fontId="37" fillId="45" borderId="21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left" wrapText="1"/>
    </xf>
    <xf numFmtId="171" fontId="41" fillId="0" borderId="11" xfId="0" applyNumberFormat="1" applyFont="1" applyFill="1" applyBorder="1" applyAlignment="1">
      <alignment horizontal="left" wrapText="1"/>
    </xf>
    <xf numFmtId="4" fontId="41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left" wrapText="1"/>
    </xf>
    <xf numFmtId="49" fontId="37" fillId="9" borderId="1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7" fillId="4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49" fontId="37" fillId="9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wrapText="1"/>
    </xf>
    <xf numFmtId="49" fontId="37" fillId="45" borderId="17" xfId="0" applyNumberFormat="1" applyFont="1" applyFill="1" applyBorder="1" applyAlignment="1">
      <alignment horizontal="center" vertical="center" wrapText="1"/>
    </xf>
    <xf numFmtId="49" fontId="37" fillId="45" borderId="18" xfId="0" applyNumberFormat="1" applyFont="1" applyFill="1" applyBorder="1" applyAlignment="1">
      <alignment horizontal="center" vertical="center" wrapText="1"/>
    </xf>
    <xf numFmtId="49" fontId="37" fillId="45" borderId="19" xfId="0" applyNumberFormat="1" applyFont="1" applyFill="1" applyBorder="1" applyAlignment="1">
      <alignment horizontal="center" vertical="center" wrapText="1"/>
    </xf>
    <xf numFmtId="49" fontId="37" fillId="45" borderId="24" xfId="0" applyNumberFormat="1" applyFont="1" applyFill="1" applyBorder="1" applyAlignment="1">
      <alignment horizontal="center" vertical="center" wrapText="1"/>
    </xf>
    <xf numFmtId="49" fontId="37" fillId="45" borderId="25" xfId="0" applyNumberFormat="1" applyFont="1" applyFill="1" applyBorder="1" applyAlignment="1">
      <alignment horizontal="center" vertical="center" wrapText="1"/>
    </xf>
    <xf numFmtId="49" fontId="37" fillId="45" borderId="26" xfId="0" applyNumberFormat="1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zoomScalePageLayoutView="0" workbookViewId="0" topLeftCell="A1">
      <pane xSplit="3" ySplit="8" topLeftCell="D10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2" sqref="K1:L16384"/>
    </sheetView>
  </sheetViews>
  <sheetFormatPr defaultColWidth="9.140625" defaultRowHeight="15"/>
  <cols>
    <col min="1" max="1" width="55.7109375" style="0" customWidth="1"/>
    <col min="2" max="2" width="23.421875" style="0" customWidth="1"/>
    <col min="3" max="3" width="23.421875" style="0" hidden="1" customWidth="1"/>
    <col min="4" max="10" width="16.7109375" style="0" customWidth="1"/>
    <col min="11" max="12" width="16.7109375" style="0" hidden="1" customWidth="1"/>
    <col min="13" max="13" width="16.7109375" style="0" customWidth="1"/>
    <col min="14" max="14" width="16.7109375" style="3" customWidth="1"/>
    <col min="15" max="16" width="16.7109375" style="0" hidden="1" customWidth="1"/>
    <col min="17" max="17" width="45.57421875" style="0" bestFit="1" customWidth="1"/>
  </cols>
  <sheetData>
    <row r="1" spans="1:15" ht="15">
      <c r="A1" s="69" t="s">
        <v>124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">
      <c r="A2" s="2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3"/>
    </row>
    <row r="3" spans="1:15" ht="15">
      <c r="A3" s="2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3"/>
    </row>
    <row r="4" spans="1:15" ht="15">
      <c r="A4" s="2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3"/>
    </row>
    <row r="5" spans="1:14" ht="15">
      <c r="A5" s="6" t="s">
        <v>142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6" ht="15">
      <c r="A6" s="7"/>
      <c r="B6" s="8"/>
      <c r="C6" s="71" t="s">
        <v>125</v>
      </c>
      <c r="D6" s="71"/>
      <c r="E6" s="71"/>
      <c r="F6" s="71" t="s">
        <v>126</v>
      </c>
      <c r="G6" s="71"/>
      <c r="H6" s="71"/>
      <c r="I6" s="71" t="s">
        <v>127</v>
      </c>
      <c r="J6" s="71"/>
      <c r="K6" s="71"/>
      <c r="L6" s="72"/>
      <c r="M6" s="72"/>
      <c r="N6" s="72"/>
      <c r="O6" s="72"/>
      <c r="P6" s="10"/>
    </row>
    <row r="7" spans="1:16" ht="60">
      <c r="A7" s="7" t="s">
        <v>98</v>
      </c>
      <c r="B7" s="8" t="s">
        <v>64</v>
      </c>
      <c r="C7" s="8"/>
      <c r="D7" s="7" t="s">
        <v>128</v>
      </c>
      <c r="E7" s="7" t="s">
        <v>129</v>
      </c>
      <c r="F7" s="7" t="s">
        <v>130</v>
      </c>
      <c r="G7" s="7" t="s">
        <v>131</v>
      </c>
      <c r="H7" s="7" t="s">
        <v>132</v>
      </c>
      <c r="I7" s="7" t="s">
        <v>130</v>
      </c>
      <c r="J7" s="1" t="s">
        <v>133</v>
      </c>
      <c r="K7" s="7" t="s">
        <v>134</v>
      </c>
      <c r="L7" s="7" t="s">
        <v>135</v>
      </c>
      <c r="M7" s="1" t="s">
        <v>136</v>
      </c>
      <c r="N7" s="1" t="s">
        <v>130</v>
      </c>
      <c r="O7" s="7" t="s">
        <v>137</v>
      </c>
      <c r="P7" s="7" t="s">
        <v>138</v>
      </c>
    </row>
    <row r="8" spans="1:16" ht="15">
      <c r="A8" s="68" t="s">
        <v>139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10"/>
    </row>
    <row r="9" spans="1:16" ht="15">
      <c r="A9" s="10" t="s">
        <v>39</v>
      </c>
      <c r="B9" s="11">
        <v>85000000000000000</v>
      </c>
      <c r="C9" s="10"/>
      <c r="D9" s="12">
        <v>847249210.84</v>
      </c>
      <c r="E9" s="12">
        <v>37703002.94</v>
      </c>
      <c r="F9" s="15">
        <f aca="true" t="shared" si="0" ref="F9:F70">IF(D9=0,"",E9/D9)</f>
        <v>0.04450048752788992</v>
      </c>
      <c r="G9" s="12">
        <v>750208250.14</v>
      </c>
      <c r="H9" s="12">
        <v>37501623.75</v>
      </c>
      <c r="I9" s="15">
        <f aca="true" t="shared" si="1" ref="I9:I70">IF(G9=0,"",H9/G9)</f>
        <v>0.04998828491022545</v>
      </c>
      <c r="J9" s="17">
        <f>K9+L9</f>
        <v>141507930</v>
      </c>
      <c r="K9" s="12">
        <v>98452200</v>
      </c>
      <c r="L9" s="12">
        <v>43055730</v>
      </c>
      <c r="M9" s="17">
        <f>O9+P9</f>
        <v>3420245.1900000004</v>
      </c>
      <c r="N9" s="15">
        <f>IF(J9=0,"",M9/J9)</f>
        <v>0.02416998955464899</v>
      </c>
      <c r="O9" s="12">
        <v>-41949.8</v>
      </c>
      <c r="P9" s="12">
        <v>3462194.99</v>
      </c>
    </row>
    <row r="10" spans="1:16" ht="15">
      <c r="A10" s="10" t="s">
        <v>28</v>
      </c>
      <c r="B10" s="11">
        <v>10000000000000000</v>
      </c>
      <c r="C10" s="10"/>
      <c r="D10" s="12">
        <v>354487510.84</v>
      </c>
      <c r="E10" s="12">
        <v>24556072.02</v>
      </c>
      <c r="F10" s="15">
        <f t="shared" si="0"/>
        <v>0.06927203714966287</v>
      </c>
      <c r="G10" s="12">
        <v>266767480.84</v>
      </c>
      <c r="H10" s="12">
        <v>19024601.32</v>
      </c>
      <c r="I10" s="15">
        <f t="shared" si="1"/>
        <v>0.07131529397846827</v>
      </c>
      <c r="J10" s="17">
        <f>K10+L10</f>
        <v>87720030</v>
      </c>
      <c r="K10" s="12">
        <v>72646300</v>
      </c>
      <c r="L10" s="12">
        <v>15073730</v>
      </c>
      <c r="M10" s="17">
        <f>O10+P10</f>
        <v>5531470.7</v>
      </c>
      <c r="N10" s="15">
        <f aca="true" t="shared" si="2" ref="N10:N67">IF(J10=0,"",M10/J10)</f>
        <v>0.06305823994816236</v>
      </c>
      <c r="O10" s="12">
        <v>4362142.71</v>
      </c>
      <c r="P10" s="12">
        <v>1169327.99</v>
      </c>
    </row>
    <row r="11" spans="1:16" ht="15">
      <c r="A11" s="10" t="s">
        <v>10</v>
      </c>
      <c r="B11" s="11">
        <v>10100000000000000</v>
      </c>
      <c r="C11" s="10"/>
      <c r="D11" s="12">
        <v>225955625</v>
      </c>
      <c r="E11" s="12">
        <v>15776139.99</v>
      </c>
      <c r="F11" s="15">
        <f t="shared" si="0"/>
        <v>0.06981963821436178</v>
      </c>
      <c r="G11" s="12">
        <v>174580145</v>
      </c>
      <c r="H11" s="12">
        <v>12336382.71</v>
      </c>
      <c r="I11" s="15">
        <f t="shared" si="1"/>
        <v>0.07066314849263071</v>
      </c>
      <c r="J11" s="17">
        <f aca="true" t="shared" si="3" ref="J11:J74">K11+L11</f>
        <v>51375480</v>
      </c>
      <c r="K11" s="12">
        <v>40310450</v>
      </c>
      <c r="L11" s="12">
        <v>11065030</v>
      </c>
      <c r="M11" s="17">
        <f aca="true" t="shared" si="4" ref="M11:M67">O11+P11</f>
        <v>3439757.28</v>
      </c>
      <c r="N11" s="15">
        <f t="shared" si="2"/>
        <v>0.06695328744373774</v>
      </c>
      <c r="O11" s="12">
        <v>2719452.3</v>
      </c>
      <c r="P11" s="12">
        <v>720304.98</v>
      </c>
    </row>
    <row r="12" spans="1:16" ht="15">
      <c r="A12" s="10" t="s">
        <v>99</v>
      </c>
      <c r="B12" s="11">
        <v>10102000010000100</v>
      </c>
      <c r="C12" s="10"/>
      <c r="D12" s="12">
        <v>225955625</v>
      </c>
      <c r="E12" s="12">
        <v>15776139.99</v>
      </c>
      <c r="F12" s="15">
        <f t="shared" si="0"/>
        <v>0.06981963821436178</v>
      </c>
      <c r="G12" s="12">
        <v>174580145</v>
      </c>
      <c r="H12" s="12">
        <v>12336382.71</v>
      </c>
      <c r="I12" s="15">
        <f t="shared" si="1"/>
        <v>0.07066314849263071</v>
      </c>
      <c r="J12" s="17">
        <f t="shared" si="3"/>
        <v>51375480</v>
      </c>
      <c r="K12" s="12">
        <v>40310450</v>
      </c>
      <c r="L12" s="12">
        <v>11065030</v>
      </c>
      <c r="M12" s="17">
        <f t="shared" si="4"/>
        <v>3439757.28</v>
      </c>
      <c r="N12" s="15">
        <f t="shared" si="2"/>
        <v>0.06695328744373774</v>
      </c>
      <c r="O12" s="12">
        <v>2719452.3</v>
      </c>
      <c r="P12" s="12">
        <v>720304.98</v>
      </c>
    </row>
    <row r="13" spans="1:16" ht="15">
      <c r="A13" s="10" t="s">
        <v>52</v>
      </c>
      <c r="B13" s="11">
        <v>10300000000000000</v>
      </c>
      <c r="C13" s="10"/>
      <c r="D13" s="12">
        <v>15333131.18</v>
      </c>
      <c r="E13" s="12">
        <v>1411888.45</v>
      </c>
      <c r="F13" s="15">
        <f t="shared" si="0"/>
        <v>0.09208089550825847</v>
      </c>
      <c r="G13" s="12">
        <v>5147031.18</v>
      </c>
      <c r="H13" s="12">
        <v>473955.48</v>
      </c>
      <c r="I13" s="15">
        <f t="shared" si="1"/>
        <v>0.09208327352701214</v>
      </c>
      <c r="J13" s="17">
        <f t="shared" si="3"/>
        <v>10186100</v>
      </c>
      <c r="K13" s="12">
        <v>6989200</v>
      </c>
      <c r="L13" s="12">
        <v>3196900</v>
      </c>
      <c r="M13" s="17">
        <f t="shared" si="4"/>
        <v>937932.97</v>
      </c>
      <c r="N13" s="15">
        <f t="shared" si="2"/>
        <v>0.09207969389658456</v>
      </c>
      <c r="O13" s="12">
        <v>643581.66</v>
      </c>
      <c r="P13" s="12">
        <v>294351.31</v>
      </c>
    </row>
    <row r="14" spans="1:16" ht="15">
      <c r="A14" s="10" t="s">
        <v>18</v>
      </c>
      <c r="B14" s="11">
        <v>10500000000000000</v>
      </c>
      <c r="C14" s="10"/>
      <c r="D14" s="12">
        <v>19554143</v>
      </c>
      <c r="E14" s="12">
        <v>2742302.91</v>
      </c>
      <c r="F14" s="15">
        <f t="shared" si="0"/>
        <v>0.14024152886679822</v>
      </c>
      <c r="G14" s="12">
        <v>19523643</v>
      </c>
      <c r="H14" s="12">
        <v>2714935.41</v>
      </c>
      <c r="I14" s="15">
        <f t="shared" si="1"/>
        <v>0.13905885341173263</v>
      </c>
      <c r="J14" s="17">
        <f t="shared" si="3"/>
        <v>30500</v>
      </c>
      <c r="K14" s="12">
        <v>3000</v>
      </c>
      <c r="L14" s="12">
        <v>27500</v>
      </c>
      <c r="M14" s="17">
        <f t="shared" si="4"/>
        <v>27367.5</v>
      </c>
      <c r="N14" s="15">
        <f t="shared" si="2"/>
        <v>0.8972950819672131</v>
      </c>
      <c r="O14" s="10">
        <v>0</v>
      </c>
      <c r="P14" s="12">
        <v>27367.5</v>
      </c>
    </row>
    <row r="15" spans="1:16" ht="15">
      <c r="A15" s="10" t="s">
        <v>72</v>
      </c>
      <c r="B15" s="11">
        <v>10501000000000100</v>
      </c>
      <c r="C15" s="10"/>
      <c r="D15" s="12">
        <v>6388600</v>
      </c>
      <c r="E15" s="12">
        <v>205306.79</v>
      </c>
      <c r="F15" s="15">
        <f t="shared" si="0"/>
        <v>0.032136428951569984</v>
      </c>
      <c r="G15" s="12">
        <v>6388600</v>
      </c>
      <c r="H15" s="12">
        <v>205306.79</v>
      </c>
      <c r="I15" s="15">
        <f t="shared" si="1"/>
        <v>0.032136428951569984</v>
      </c>
      <c r="J15" s="17">
        <f t="shared" si="3"/>
        <v>0</v>
      </c>
      <c r="K15" s="10">
        <v>0</v>
      </c>
      <c r="L15" s="10">
        <v>0</v>
      </c>
      <c r="M15" s="17">
        <f t="shared" si="4"/>
        <v>0</v>
      </c>
      <c r="N15" s="15">
        <f t="shared" si="2"/>
      </c>
      <c r="O15" s="10">
        <v>0</v>
      </c>
      <c r="P15" s="10">
        <v>0</v>
      </c>
    </row>
    <row r="16" spans="1:16" ht="15">
      <c r="A16" s="10" t="s">
        <v>84</v>
      </c>
      <c r="B16" s="11">
        <v>10502000020000100</v>
      </c>
      <c r="C16" s="10"/>
      <c r="D16" s="12">
        <v>13104543</v>
      </c>
      <c r="E16" s="12">
        <v>2482261.12</v>
      </c>
      <c r="F16" s="15">
        <f t="shared" si="0"/>
        <v>0.18941989201760032</v>
      </c>
      <c r="G16" s="12">
        <v>13104543</v>
      </c>
      <c r="H16" s="12">
        <v>2482261.12</v>
      </c>
      <c r="I16" s="15">
        <f t="shared" si="1"/>
        <v>0.18941989201760032</v>
      </c>
      <c r="J16" s="17">
        <f t="shared" si="3"/>
        <v>0</v>
      </c>
      <c r="K16" s="10">
        <v>0</v>
      </c>
      <c r="L16" s="10">
        <v>0</v>
      </c>
      <c r="M16" s="17">
        <f t="shared" si="4"/>
        <v>0</v>
      </c>
      <c r="N16" s="15">
        <f t="shared" si="2"/>
      </c>
      <c r="O16" s="10">
        <v>0</v>
      </c>
      <c r="P16" s="10">
        <v>0</v>
      </c>
    </row>
    <row r="17" spans="1:16" ht="15">
      <c r="A17" s="10" t="s">
        <v>112</v>
      </c>
      <c r="B17" s="11">
        <v>10503000010000100</v>
      </c>
      <c r="C17" s="10"/>
      <c r="D17" s="12">
        <v>61000</v>
      </c>
      <c r="E17" s="12">
        <v>54735</v>
      </c>
      <c r="F17" s="15">
        <f t="shared" si="0"/>
        <v>0.8972950819672131</v>
      </c>
      <c r="G17" s="12">
        <v>30500</v>
      </c>
      <c r="H17" s="12">
        <v>27367.5</v>
      </c>
      <c r="I17" s="15">
        <f t="shared" si="1"/>
        <v>0.8972950819672131</v>
      </c>
      <c r="J17" s="17">
        <f t="shared" si="3"/>
        <v>30500</v>
      </c>
      <c r="K17" s="12">
        <v>3000</v>
      </c>
      <c r="L17" s="12">
        <v>27500</v>
      </c>
      <c r="M17" s="17">
        <f t="shared" si="4"/>
        <v>27367.5</v>
      </c>
      <c r="N17" s="15">
        <f t="shared" si="2"/>
        <v>0.8972950819672131</v>
      </c>
      <c r="O17" s="10">
        <v>0</v>
      </c>
      <c r="P17" s="12">
        <v>27367.5</v>
      </c>
    </row>
    <row r="18" spans="1:16" ht="15">
      <c r="A18" s="10" t="s">
        <v>110</v>
      </c>
      <c r="B18" s="11">
        <v>10600000000000000</v>
      </c>
      <c r="C18" s="10"/>
      <c r="D18" s="12">
        <v>12629400</v>
      </c>
      <c r="E18" s="12">
        <v>491304.59</v>
      </c>
      <c r="F18" s="15">
        <f t="shared" si="0"/>
        <v>0.03890165724420796</v>
      </c>
      <c r="G18" s="12">
        <v>104000</v>
      </c>
      <c r="H18" s="12">
        <v>-10971.2</v>
      </c>
      <c r="I18" s="15">
        <f t="shared" si="1"/>
        <v>-0.1054923076923077</v>
      </c>
      <c r="J18" s="17">
        <f t="shared" si="3"/>
        <v>12525400</v>
      </c>
      <c r="K18" s="12">
        <v>11915700</v>
      </c>
      <c r="L18" s="12">
        <v>609700</v>
      </c>
      <c r="M18" s="17">
        <f t="shared" si="4"/>
        <v>502275.79000000004</v>
      </c>
      <c r="N18" s="15">
        <f t="shared" si="2"/>
        <v>0.04010057882382998</v>
      </c>
      <c r="O18" s="12">
        <v>423409.28</v>
      </c>
      <c r="P18" s="12">
        <v>78866.51</v>
      </c>
    </row>
    <row r="19" spans="1:16" ht="15">
      <c r="A19" s="10" t="s">
        <v>7</v>
      </c>
      <c r="B19" s="11">
        <v>10601000000000100</v>
      </c>
      <c r="C19" s="10"/>
      <c r="D19" s="12">
        <v>1548800</v>
      </c>
      <c r="E19" s="12">
        <v>96655.3</v>
      </c>
      <c r="F19" s="15">
        <f t="shared" si="0"/>
        <v>0.062406572830578516</v>
      </c>
      <c r="G19" s="12">
        <v>36000</v>
      </c>
      <c r="H19" s="12">
        <v>-10981.54</v>
      </c>
      <c r="I19" s="15">
        <f t="shared" si="1"/>
        <v>-0.30504277777777783</v>
      </c>
      <c r="J19" s="17">
        <f t="shared" si="3"/>
        <v>1512800</v>
      </c>
      <c r="K19" s="12">
        <v>1459400</v>
      </c>
      <c r="L19" s="12">
        <v>53400</v>
      </c>
      <c r="M19" s="17">
        <f t="shared" si="4"/>
        <v>107636.84</v>
      </c>
      <c r="N19" s="15">
        <f t="shared" si="2"/>
        <v>0.07115074034902168</v>
      </c>
      <c r="O19" s="12">
        <v>100315.09</v>
      </c>
      <c r="P19" s="12">
        <v>7321.75</v>
      </c>
    </row>
    <row r="20" spans="1:16" ht="15">
      <c r="A20" s="10" t="s">
        <v>76</v>
      </c>
      <c r="B20" s="11">
        <v>10606000000000100</v>
      </c>
      <c r="C20" s="10"/>
      <c r="D20" s="12">
        <v>11080600</v>
      </c>
      <c r="E20" s="12">
        <v>394649.29</v>
      </c>
      <c r="F20" s="15">
        <f t="shared" si="0"/>
        <v>0.035616238290345284</v>
      </c>
      <c r="G20" s="12">
        <v>68000</v>
      </c>
      <c r="H20" s="10">
        <v>10.34</v>
      </c>
      <c r="I20" s="15">
        <f t="shared" si="1"/>
        <v>0.00015205882352941176</v>
      </c>
      <c r="J20" s="17">
        <f t="shared" si="3"/>
        <v>11012600</v>
      </c>
      <c r="K20" s="12">
        <v>10456300</v>
      </c>
      <c r="L20" s="12">
        <v>556300</v>
      </c>
      <c r="M20" s="17">
        <f t="shared" si="4"/>
        <v>394638.95</v>
      </c>
      <c r="N20" s="15">
        <f t="shared" si="2"/>
        <v>0.03583522056553402</v>
      </c>
      <c r="O20" s="12">
        <v>323094.19</v>
      </c>
      <c r="P20" s="12">
        <v>71544.76</v>
      </c>
    </row>
    <row r="21" spans="1:16" ht="15">
      <c r="A21" s="10" t="s">
        <v>65</v>
      </c>
      <c r="B21" s="11">
        <v>10800000000000000</v>
      </c>
      <c r="C21" s="10"/>
      <c r="D21" s="12">
        <v>4594200</v>
      </c>
      <c r="E21" s="12">
        <v>704862.13</v>
      </c>
      <c r="F21" s="15">
        <f t="shared" si="0"/>
        <v>0.15342434591441384</v>
      </c>
      <c r="G21" s="12">
        <v>4501000</v>
      </c>
      <c r="H21" s="12">
        <v>701762.13</v>
      </c>
      <c r="I21" s="15">
        <f t="shared" si="1"/>
        <v>0.15591249277938235</v>
      </c>
      <c r="J21" s="17">
        <f t="shared" si="3"/>
        <v>93200</v>
      </c>
      <c r="K21" s="12">
        <v>30000</v>
      </c>
      <c r="L21" s="12">
        <v>63200</v>
      </c>
      <c r="M21" s="17">
        <f t="shared" si="4"/>
        <v>3100</v>
      </c>
      <c r="N21" s="15">
        <f t="shared" si="2"/>
        <v>0.033261802575107295</v>
      </c>
      <c r="O21" s="12">
        <v>3100</v>
      </c>
      <c r="P21" s="10">
        <v>0</v>
      </c>
    </row>
    <row r="22" spans="1:16" ht="15">
      <c r="A22" s="10" t="s">
        <v>82</v>
      </c>
      <c r="B22" s="11">
        <v>10803000010000100</v>
      </c>
      <c r="C22" s="10"/>
      <c r="D22" s="12">
        <v>3650000</v>
      </c>
      <c r="E22" s="12">
        <v>181762.13</v>
      </c>
      <c r="F22" s="15">
        <f t="shared" si="0"/>
        <v>0.04979784383561644</v>
      </c>
      <c r="G22" s="12">
        <v>3650000</v>
      </c>
      <c r="H22" s="12">
        <v>181762.13</v>
      </c>
      <c r="I22" s="15">
        <f t="shared" si="1"/>
        <v>0.04979784383561644</v>
      </c>
      <c r="J22" s="17">
        <f t="shared" si="3"/>
        <v>0</v>
      </c>
      <c r="K22" s="10">
        <v>0</v>
      </c>
      <c r="L22" s="10">
        <v>0</v>
      </c>
      <c r="M22" s="17">
        <f t="shared" si="4"/>
        <v>0</v>
      </c>
      <c r="N22" s="15">
        <f t="shared" si="2"/>
      </c>
      <c r="O22" s="10">
        <v>0</v>
      </c>
      <c r="P22" s="10">
        <v>0</v>
      </c>
    </row>
    <row r="23" spans="1:16" ht="15">
      <c r="A23" s="10" t="s">
        <v>67</v>
      </c>
      <c r="B23" s="11">
        <v>10803010010000100</v>
      </c>
      <c r="C23" s="10"/>
      <c r="D23" s="12">
        <v>3650000</v>
      </c>
      <c r="E23" s="12">
        <v>181762.13</v>
      </c>
      <c r="F23" s="15">
        <f t="shared" si="0"/>
        <v>0.04979784383561644</v>
      </c>
      <c r="G23" s="12">
        <v>3650000</v>
      </c>
      <c r="H23" s="12">
        <v>181762.13</v>
      </c>
      <c r="I23" s="15">
        <f t="shared" si="1"/>
        <v>0.04979784383561644</v>
      </c>
      <c r="J23" s="17">
        <f t="shared" si="3"/>
        <v>0</v>
      </c>
      <c r="K23" s="10">
        <v>0</v>
      </c>
      <c r="L23" s="10">
        <v>0</v>
      </c>
      <c r="M23" s="17">
        <f t="shared" si="4"/>
        <v>0</v>
      </c>
      <c r="N23" s="15">
        <f t="shared" si="2"/>
      </c>
      <c r="O23" s="10">
        <v>0</v>
      </c>
      <c r="P23" s="10">
        <v>0</v>
      </c>
    </row>
    <row r="24" spans="1:16" ht="15">
      <c r="A24" s="10" t="s">
        <v>4</v>
      </c>
      <c r="B24" s="11">
        <v>10804000010000100</v>
      </c>
      <c r="C24" s="10"/>
      <c r="D24" s="12">
        <v>93200</v>
      </c>
      <c r="E24" s="12">
        <v>3100</v>
      </c>
      <c r="F24" s="15">
        <f t="shared" si="0"/>
        <v>0.033261802575107295</v>
      </c>
      <c r="G24" s="10">
        <v>0</v>
      </c>
      <c r="H24" s="10">
        <v>0</v>
      </c>
      <c r="I24" s="15">
        <f t="shared" si="1"/>
      </c>
      <c r="J24" s="17">
        <f t="shared" si="3"/>
        <v>93200</v>
      </c>
      <c r="K24" s="12">
        <v>30000</v>
      </c>
      <c r="L24" s="12">
        <v>63200</v>
      </c>
      <c r="M24" s="17">
        <f t="shared" si="4"/>
        <v>3100</v>
      </c>
      <c r="N24" s="15">
        <f t="shared" si="2"/>
        <v>0.033261802575107295</v>
      </c>
      <c r="O24" s="12">
        <v>3100</v>
      </c>
      <c r="P24" s="10">
        <v>0</v>
      </c>
    </row>
    <row r="25" spans="1:16" ht="15">
      <c r="A25" s="10" t="s">
        <v>101</v>
      </c>
      <c r="B25" s="11">
        <v>10807000010000100</v>
      </c>
      <c r="C25" s="10"/>
      <c r="D25" s="12">
        <v>851000</v>
      </c>
      <c r="E25" s="12">
        <v>520000</v>
      </c>
      <c r="F25" s="15">
        <f t="shared" si="0"/>
        <v>0.6110458284371327</v>
      </c>
      <c r="G25" s="12">
        <v>851000</v>
      </c>
      <c r="H25" s="12">
        <v>520000</v>
      </c>
      <c r="I25" s="15">
        <f t="shared" si="1"/>
        <v>0.6110458284371327</v>
      </c>
      <c r="J25" s="17">
        <f t="shared" si="3"/>
        <v>0</v>
      </c>
      <c r="K25" s="10">
        <v>0</v>
      </c>
      <c r="L25" s="10">
        <v>0</v>
      </c>
      <c r="M25" s="17">
        <f t="shared" si="4"/>
        <v>0</v>
      </c>
      <c r="N25" s="15">
        <f t="shared" si="2"/>
      </c>
      <c r="O25" s="10">
        <v>0</v>
      </c>
      <c r="P25" s="10">
        <v>0</v>
      </c>
    </row>
    <row r="26" spans="1:16" ht="15">
      <c r="A26" s="10" t="s">
        <v>95</v>
      </c>
      <c r="B26" s="11">
        <v>10900000000000000</v>
      </c>
      <c r="C26" s="10"/>
      <c r="D26" s="12">
        <v>1522000</v>
      </c>
      <c r="E26" s="10">
        <v>0</v>
      </c>
      <c r="F26" s="15">
        <f t="shared" si="0"/>
        <v>0</v>
      </c>
      <c r="G26" s="12">
        <v>1522000</v>
      </c>
      <c r="H26" s="10">
        <v>0</v>
      </c>
      <c r="I26" s="15">
        <f t="shared" si="1"/>
        <v>0</v>
      </c>
      <c r="J26" s="17">
        <f t="shared" si="3"/>
        <v>0</v>
      </c>
      <c r="K26" s="10">
        <v>0</v>
      </c>
      <c r="L26" s="10">
        <v>0</v>
      </c>
      <c r="M26" s="17">
        <f t="shared" si="4"/>
        <v>0</v>
      </c>
      <c r="N26" s="15">
        <f t="shared" si="2"/>
      </c>
      <c r="O26" s="10">
        <v>0</v>
      </c>
      <c r="P26" s="10">
        <v>0</v>
      </c>
    </row>
    <row r="27" spans="1:16" ht="15">
      <c r="A27" s="10" t="s">
        <v>22</v>
      </c>
      <c r="B27" s="11">
        <v>10901000000000100</v>
      </c>
      <c r="C27" s="10"/>
      <c r="D27" s="12">
        <v>18000</v>
      </c>
      <c r="E27" s="10">
        <v>0</v>
      </c>
      <c r="F27" s="15">
        <f t="shared" si="0"/>
        <v>0</v>
      </c>
      <c r="G27" s="12">
        <v>18000</v>
      </c>
      <c r="H27" s="10">
        <v>0</v>
      </c>
      <c r="I27" s="15">
        <f t="shared" si="1"/>
        <v>0</v>
      </c>
      <c r="J27" s="17">
        <f t="shared" si="3"/>
        <v>0</v>
      </c>
      <c r="K27" s="10">
        <v>0</v>
      </c>
      <c r="L27" s="10">
        <v>0</v>
      </c>
      <c r="M27" s="17">
        <f t="shared" si="4"/>
        <v>0</v>
      </c>
      <c r="N27" s="15">
        <f t="shared" si="2"/>
      </c>
      <c r="O27" s="10">
        <v>0</v>
      </c>
      <c r="P27" s="10">
        <v>0</v>
      </c>
    </row>
    <row r="28" spans="1:16" ht="15">
      <c r="A28" s="10" t="s">
        <v>66</v>
      </c>
      <c r="B28" s="11">
        <v>10904000000000100</v>
      </c>
      <c r="C28" s="10"/>
      <c r="D28" s="12">
        <v>796000</v>
      </c>
      <c r="E28" s="10">
        <v>0</v>
      </c>
      <c r="F28" s="15">
        <f t="shared" si="0"/>
        <v>0</v>
      </c>
      <c r="G28" s="12">
        <v>796000</v>
      </c>
      <c r="H28" s="10">
        <v>0</v>
      </c>
      <c r="I28" s="15">
        <f t="shared" si="1"/>
        <v>0</v>
      </c>
      <c r="J28" s="17">
        <f t="shared" si="3"/>
        <v>0</v>
      </c>
      <c r="K28" s="10">
        <v>0</v>
      </c>
      <c r="L28" s="10">
        <v>0</v>
      </c>
      <c r="M28" s="17">
        <f t="shared" si="4"/>
        <v>0</v>
      </c>
      <c r="N28" s="15">
        <f t="shared" si="2"/>
      </c>
      <c r="O28" s="10">
        <v>0</v>
      </c>
      <c r="P28" s="10">
        <v>0</v>
      </c>
    </row>
    <row r="29" spans="1:16" ht="15">
      <c r="A29" s="10" t="s">
        <v>90</v>
      </c>
      <c r="B29" s="11">
        <v>10906000020000100</v>
      </c>
      <c r="C29" s="10"/>
      <c r="D29" s="12">
        <v>145000</v>
      </c>
      <c r="E29" s="10">
        <v>0</v>
      </c>
      <c r="F29" s="15">
        <f t="shared" si="0"/>
        <v>0</v>
      </c>
      <c r="G29" s="12">
        <v>145000</v>
      </c>
      <c r="H29" s="10">
        <v>0</v>
      </c>
      <c r="I29" s="15">
        <f t="shared" si="1"/>
        <v>0</v>
      </c>
      <c r="J29" s="17">
        <f t="shared" si="3"/>
        <v>0</v>
      </c>
      <c r="K29" s="10">
        <v>0</v>
      </c>
      <c r="L29" s="10">
        <v>0</v>
      </c>
      <c r="M29" s="17">
        <f t="shared" si="4"/>
        <v>0</v>
      </c>
      <c r="N29" s="15">
        <f t="shared" si="2"/>
      </c>
      <c r="O29" s="10">
        <v>0</v>
      </c>
      <c r="P29" s="10">
        <v>0</v>
      </c>
    </row>
    <row r="30" spans="1:16" ht="15">
      <c r="A30" s="10" t="s">
        <v>9</v>
      </c>
      <c r="B30" s="11">
        <v>10907000000000100</v>
      </c>
      <c r="C30" s="10"/>
      <c r="D30" s="12">
        <v>563000</v>
      </c>
      <c r="E30" s="10">
        <v>0</v>
      </c>
      <c r="F30" s="15">
        <f t="shared" si="0"/>
        <v>0</v>
      </c>
      <c r="G30" s="12">
        <v>563000</v>
      </c>
      <c r="H30" s="10">
        <v>0</v>
      </c>
      <c r="I30" s="15">
        <f t="shared" si="1"/>
        <v>0</v>
      </c>
      <c r="J30" s="17">
        <f t="shared" si="3"/>
        <v>0</v>
      </c>
      <c r="K30" s="10">
        <v>0</v>
      </c>
      <c r="L30" s="10">
        <v>0</v>
      </c>
      <c r="M30" s="17">
        <f t="shared" si="4"/>
        <v>0</v>
      </c>
      <c r="N30" s="15">
        <f t="shared" si="2"/>
      </c>
      <c r="O30" s="10">
        <v>0</v>
      </c>
      <c r="P30" s="10">
        <v>0</v>
      </c>
    </row>
    <row r="31" spans="1:16" ht="15">
      <c r="A31" s="10" t="s">
        <v>20</v>
      </c>
      <c r="B31" s="11">
        <v>11100000000000000</v>
      </c>
      <c r="C31" s="10"/>
      <c r="D31" s="12">
        <v>24727411.35</v>
      </c>
      <c r="E31" s="12">
        <v>923525.39</v>
      </c>
      <c r="F31" s="15">
        <f t="shared" si="0"/>
        <v>0.03734824389533197</v>
      </c>
      <c r="G31" s="12">
        <v>12318861.35</v>
      </c>
      <c r="H31" s="12">
        <v>492743.23</v>
      </c>
      <c r="I31" s="15">
        <f t="shared" si="1"/>
        <v>0.039999088876830326</v>
      </c>
      <c r="J31" s="17">
        <f t="shared" si="3"/>
        <v>12408550</v>
      </c>
      <c r="K31" s="12">
        <v>12408550</v>
      </c>
      <c r="L31" s="10">
        <v>0</v>
      </c>
      <c r="M31" s="17">
        <f t="shared" si="4"/>
        <v>430782.16</v>
      </c>
      <c r="N31" s="15">
        <f t="shared" si="2"/>
        <v>0.03471655914671738</v>
      </c>
      <c r="O31" s="12">
        <v>387344.47</v>
      </c>
      <c r="P31" s="12">
        <v>43437.69</v>
      </c>
    </row>
    <row r="32" spans="1:16" ht="15">
      <c r="A32" s="10" t="s">
        <v>123</v>
      </c>
      <c r="B32" s="11">
        <v>11105000000000100</v>
      </c>
      <c r="C32" s="10"/>
      <c r="D32" s="12">
        <v>14057411.35</v>
      </c>
      <c r="E32" s="12">
        <v>723033.89</v>
      </c>
      <c r="F32" s="15">
        <f t="shared" si="0"/>
        <v>0.0514343553018387</v>
      </c>
      <c r="G32" s="12">
        <v>10594861.35</v>
      </c>
      <c r="H32" s="12">
        <v>499506.82</v>
      </c>
      <c r="I32" s="15">
        <f t="shared" si="1"/>
        <v>0.04714614033151081</v>
      </c>
      <c r="J32" s="17">
        <f t="shared" si="3"/>
        <v>3462550</v>
      </c>
      <c r="K32" s="12">
        <v>3462550</v>
      </c>
      <c r="L32" s="10">
        <v>0</v>
      </c>
      <c r="M32" s="17">
        <f t="shared" si="4"/>
        <v>223527.07</v>
      </c>
      <c r="N32" s="15">
        <f t="shared" si="2"/>
        <v>0.06455562230148301</v>
      </c>
      <c r="O32" s="12">
        <v>223527.07</v>
      </c>
      <c r="P32" s="10">
        <v>0</v>
      </c>
    </row>
    <row r="33" spans="1:16" ht="15">
      <c r="A33" s="10" t="s">
        <v>57</v>
      </c>
      <c r="B33" s="11">
        <v>11107000000000100</v>
      </c>
      <c r="C33" s="10"/>
      <c r="D33" s="12">
        <v>1724000</v>
      </c>
      <c r="E33" s="10">
        <v>0</v>
      </c>
      <c r="F33" s="15">
        <f t="shared" si="0"/>
        <v>0</v>
      </c>
      <c r="G33" s="12">
        <v>1724000</v>
      </c>
      <c r="H33" s="10">
        <v>0</v>
      </c>
      <c r="I33" s="15">
        <f t="shared" si="1"/>
        <v>0</v>
      </c>
      <c r="J33" s="17">
        <f t="shared" si="3"/>
        <v>0</v>
      </c>
      <c r="K33" s="10">
        <v>0</v>
      </c>
      <c r="L33" s="10">
        <v>0</v>
      </c>
      <c r="M33" s="17">
        <f t="shared" si="4"/>
        <v>0</v>
      </c>
      <c r="N33" s="15">
        <f t="shared" si="2"/>
      </c>
      <c r="O33" s="10">
        <v>0</v>
      </c>
      <c r="P33" s="10">
        <v>0</v>
      </c>
    </row>
    <row r="34" spans="1:16" ht="15">
      <c r="A34" s="10" t="s">
        <v>123</v>
      </c>
      <c r="B34" s="11">
        <v>11109000000000100</v>
      </c>
      <c r="C34" s="10"/>
      <c r="D34" s="12">
        <v>8946000</v>
      </c>
      <c r="E34" s="12">
        <v>200491.5</v>
      </c>
      <c r="F34" s="15">
        <f t="shared" si="0"/>
        <v>0.02241130114017438</v>
      </c>
      <c r="G34" s="10">
        <v>0</v>
      </c>
      <c r="H34" s="12">
        <v>-6763.59</v>
      </c>
      <c r="I34" s="15">
        <f t="shared" si="1"/>
      </c>
      <c r="J34" s="17">
        <f t="shared" si="3"/>
        <v>8946000</v>
      </c>
      <c r="K34" s="12">
        <v>8946000</v>
      </c>
      <c r="L34" s="10">
        <v>0</v>
      </c>
      <c r="M34" s="17">
        <f t="shared" si="4"/>
        <v>207255.09</v>
      </c>
      <c r="N34" s="15">
        <f t="shared" si="2"/>
        <v>0.023167347417840375</v>
      </c>
      <c r="O34" s="12">
        <v>163817.4</v>
      </c>
      <c r="P34" s="12">
        <v>43437.69</v>
      </c>
    </row>
    <row r="35" spans="1:16" ht="15">
      <c r="A35" s="10" t="s">
        <v>53</v>
      </c>
      <c r="B35" s="11">
        <v>11200000000000000</v>
      </c>
      <c r="C35" s="10"/>
      <c r="D35" s="12">
        <v>4991940</v>
      </c>
      <c r="E35" s="10">
        <v>84.19</v>
      </c>
      <c r="F35" s="15">
        <f t="shared" si="0"/>
        <v>1.686518668092966E-05</v>
      </c>
      <c r="G35" s="12">
        <v>4991940</v>
      </c>
      <c r="H35" s="10">
        <v>84.19</v>
      </c>
      <c r="I35" s="15">
        <f t="shared" si="1"/>
        <v>1.686518668092966E-05</v>
      </c>
      <c r="J35" s="17">
        <f t="shared" si="3"/>
        <v>0</v>
      </c>
      <c r="K35" s="10">
        <v>0</v>
      </c>
      <c r="L35" s="10">
        <v>0</v>
      </c>
      <c r="M35" s="17">
        <f t="shared" si="4"/>
        <v>0</v>
      </c>
      <c r="N35" s="15">
        <f t="shared" si="2"/>
      </c>
      <c r="O35" s="10">
        <v>0</v>
      </c>
      <c r="P35" s="10">
        <v>0</v>
      </c>
    </row>
    <row r="36" spans="1:16" ht="15">
      <c r="A36" s="10" t="s">
        <v>26</v>
      </c>
      <c r="B36" s="11">
        <v>11201000010000100</v>
      </c>
      <c r="C36" s="10"/>
      <c r="D36" s="12">
        <v>4991940</v>
      </c>
      <c r="E36" s="10">
        <v>84.19</v>
      </c>
      <c r="F36" s="15">
        <f t="shared" si="0"/>
        <v>1.686518668092966E-05</v>
      </c>
      <c r="G36" s="12">
        <v>4991940</v>
      </c>
      <c r="H36" s="10">
        <v>84.19</v>
      </c>
      <c r="I36" s="15">
        <f t="shared" si="1"/>
        <v>1.686518668092966E-05</v>
      </c>
      <c r="J36" s="17">
        <f t="shared" si="3"/>
        <v>0</v>
      </c>
      <c r="K36" s="10">
        <v>0</v>
      </c>
      <c r="L36" s="10">
        <v>0</v>
      </c>
      <c r="M36" s="17">
        <f t="shared" si="4"/>
        <v>0</v>
      </c>
      <c r="N36" s="15">
        <f t="shared" si="2"/>
      </c>
      <c r="O36" s="10">
        <v>0</v>
      </c>
      <c r="P36" s="10">
        <v>0</v>
      </c>
    </row>
    <row r="37" spans="1:16" ht="15">
      <c r="A37" s="10" t="s">
        <v>71</v>
      </c>
      <c r="B37" s="11">
        <v>11300000000000000</v>
      </c>
      <c r="C37" s="10"/>
      <c r="D37" s="12">
        <v>39765746</v>
      </c>
      <c r="E37" s="12">
        <v>2179156.97</v>
      </c>
      <c r="F37" s="15">
        <f t="shared" si="0"/>
        <v>0.054799851359509266</v>
      </c>
      <c r="G37" s="12">
        <v>39308346</v>
      </c>
      <c r="H37" s="12">
        <v>2110256.97</v>
      </c>
      <c r="I37" s="15">
        <f t="shared" si="1"/>
        <v>0.05368470527861946</v>
      </c>
      <c r="J37" s="17">
        <f t="shared" si="3"/>
        <v>457400</v>
      </c>
      <c r="K37" s="12">
        <v>457400</v>
      </c>
      <c r="L37" s="10">
        <v>0</v>
      </c>
      <c r="M37" s="17">
        <f t="shared" si="4"/>
        <v>68900</v>
      </c>
      <c r="N37" s="15">
        <f t="shared" si="2"/>
        <v>0.15063401836466989</v>
      </c>
      <c r="O37" s="12">
        <v>68900</v>
      </c>
      <c r="P37" s="10">
        <v>0</v>
      </c>
    </row>
    <row r="38" spans="1:16" ht="15">
      <c r="A38" s="10" t="s">
        <v>121</v>
      </c>
      <c r="B38" s="11">
        <v>11301000000000100</v>
      </c>
      <c r="C38" s="10"/>
      <c r="D38" s="12">
        <v>36690246</v>
      </c>
      <c r="E38" s="12">
        <v>2114784.6</v>
      </c>
      <c r="F38" s="15">
        <f t="shared" si="0"/>
        <v>0.05763887764611881</v>
      </c>
      <c r="G38" s="12">
        <v>36605246</v>
      </c>
      <c r="H38" s="12">
        <v>2064134.6</v>
      </c>
      <c r="I38" s="15">
        <f t="shared" si="1"/>
        <v>0.056389037789829365</v>
      </c>
      <c r="J38" s="17">
        <f t="shared" si="3"/>
        <v>85000</v>
      </c>
      <c r="K38" s="12">
        <v>85000</v>
      </c>
      <c r="L38" s="10">
        <v>0</v>
      </c>
      <c r="M38" s="17">
        <f t="shared" si="4"/>
        <v>50650</v>
      </c>
      <c r="N38" s="15">
        <f t="shared" si="2"/>
        <v>0.5958823529411764</v>
      </c>
      <c r="O38" s="12">
        <v>50650</v>
      </c>
      <c r="P38" s="10">
        <v>0</v>
      </c>
    </row>
    <row r="39" spans="1:16" ht="15">
      <c r="A39" s="10" t="s">
        <v>49</v>
      </c>
      <c r="B39" s="13">
        <v>11302000000000100</v>
      </c>
      <c r="C39" s="10"/>
      <c r="D39" s="12">
        <v>3075500</v>
      </c>
      <c r="E39" s="12">
        <v>64372.37</v>
      </c>
      <c r="F39" s="15">
        <f t="shared" si="0"/>
        <v>0.020930700699073324</v>
      </c>
      <c r="G39" s="12">
        <v>2703100</v>
      </c>
      <c r="H39" s="12">
        <v>46122.37</v>
      </c>
      <c r="I39" s="15">
        <f t="shared" si="1"/>
        <v>0.01706276867300507</v>
      </c>
      <c r="J39" s="17">
        <f t="shared" si="3"/>
        <v>372400</v>
      </c>
      <c r="K39" s="12">
        <v>372400</v>
      </c>
      <c r="L39" s="10">
        <v>0</v>
      </c>
      <c r="M39" s="17">
        <f t="shared" si="4"/>
        <v>18250</v>
      </c>
      <c r="N39" s="15">
        <f t="shared" si="2"/>
        <v>0.04900644468313641</v>
      </c>
      <c r="O39" s="12">
        <v>18250</v>
      </c>
      <c r="P39" s="10">
        <v>0</v>
      </c>
    </row>
    <row r="40" spans="1:16" ht="15">
      <c r="A40" s="10" t="s">
        <v>47</v>
      </c>
      <c r="B40" s="13">
        <v>11400000000000000</v>
      </c>
      <c r="C40" s="10"/>
      <c r="D40" s="12">
        <v>2917521.45</v>
      </c>
      <c r="E40" s="12">
        <v>222964.63</v>
      </c>
      <c r="F40" s="15">
        <f t="shared" si="0"/>
        <v>0.0764226189322447</v>
      </c>
      <c r="G40" s="12">
        <v>2617521.45</v>
      </c>
      <c r="H40" s="12">
        <v>111482.3</v>
      </c>
      <c r="I40" s="15">
        <f t="shared" si="1"/>
        <v>0.04259078755591477</v>
      </c>
      <c r="J40" s="17">
        <f t="shared" si="3"/>
        <v>300000</v>
      </c>
      <c r="K40" s="12">
        <v>300000</v>
      </c>
      <c r="L40" s="10">
        <v>0</v>
      </c>
      <c r="M40" s="17">
        <f t="shared" si="4"/>
        <v>111482.33</v>
      </c>
      <c r="N40" s="15">
        <f t="shared" si="2"/>
        <v>0.3716077666666667</v>
      </c>
      <c r="O40" s="12">
        <v>111482.33</v>
      </c>
      <c r="P40" s="10">
        <v>0</v>
      </c>
    </row>
    <row r="41" spans="1:16" ht="15">
      <c r="A41" s="10" t="s">
        <v>123</v>
      </c>
      <c r="B41" s="13">
        <v>11402000000000000</v>
      </c>
      <c r="C41" s="10"/>
      <c r="D41" s="12">
        <v>2240874.04</v>
      </c>
      <c r="E41" s="10">
        <v>0</v>
      </c>
      <c r="F41" s="15">
        <f t="shared" si="0"/>
        <v>0</v>
      </c>
      <c r="G41" s="12">
        <v>2240874.04</v>
      </c>
      <c r="H41" s="10">
        <v>0</v>
      </c>
      <c r="I41" s="15">
        <f t="shared" si="1"/>
        <v>0</v>
      </c>
      <c r="J41" s="17">
        <f t="shared" si="3"/>
        <v>0</v>
      </c>
      <c r="K41" s="10">
        <v>0</v>
      </c>
      <c r="L41" s="10">
        <v>0</v>
      </c>
      <c r="M41" s="17">
        <f t="shared" si="4"/>
        <v>0</v>
      </c>
      <c r="N41" s="15">
        <f t="shared" si="2"/>
      </c>
      <c r="O41" s="10">
        <v>0</v>
      </c>
      <c r="P41" s="10">
        <v>0</v>
      </c>
    </row>
    <row r="42" spans="1:16" ht="15">
      <c r="A42" s="10" t="s">
        <v>69</v>
      </c>
      <c r="B42" s="13">
        <v>11406000000000400</v>
      </c>
      <c r="C42" s="10"/>
      <c r="D42" s="12">
        <v>676647.41</v>
      </c>
      <c r="E42" s="12">
        <v>222964.63</v>
      </c>
      <c r="F42" s="15">
        <f t="shared" si="0"/>
        <v>0.32951375665503546</v>
      </c>
      <c r="G42" s="12">
        <v>376647.41</v>
      </c>
      <c r="H42" s="12">
        <v>111482.3</v>
      </c>
      <c r="I42" s="15">
        <f t="shared" si="1"/>
        <v>0.2959858399132494</v>
      </c>
      <c r="J42" s="17">
        <f t="shared" si="3"/>
        <v>300000</v>
      </c>
      <c r="K42" s="12">
        <v>300000</v>
      </c>
      <c r="L42" s="10">
        <v>0</v>
      </c>
      <c r="M42" s="17">
        <f t="shared" si="4"/>
        <v>111482.33</v>
      </c>
      <c r="N42" s="15">
        <f t="shared" si="2"/>
        <v>0.3716077666666667</v>
      </c>
      <c r="O42" s="12">
        <v>111482.33</v>
      </c>
      <c r="P42" s="10">
        <v>0</v>
      </c>
    </row>
    <row r="43" spans="1:16" ht="15">
      <c r="A43" s="10" t="s">
        <v>103</v>
      </c>
      <c r="B43" s="13">
        <v>11600000000000000</v>
      </c>
      <c r="C43" s="10"/>
      <c r="D43" s="12">
        <v>2131300</v>
      </c>
      <c r="E43" s="12">
        <v>99970.1</v>
      </c>
      <c r="F43" s="15">
        <f t="shared" si="0"/>
        <v>0.046905691362079484</v>
      </c>
      <c r="G43" s="12">
        <v>2094100</v>
      </c>
      <c r="H43" s="12">
        <v>93970.1</v>
      </c>
      <c r="I43" s="15">
        <f t="shared" si="1"/>
        <v>0.044873740509049236</v>
      </c>
      <c r="J43" s="17">
        <f t="shared" si="3"/>
        <v>37200</v>
      </c>
      <c r="K43" s="12">
        <v>32000</v>
      </c>
      <c r="L43" s="12">
        <v>5200</v>
      </c>
      <c r="M43" s="17">
        <f t="shared" si="4"/>
        <v>6000</v>
      </c>
      <c r="N43" s="15">
        <f t="shared" si="2"/>
        <v>0.16129032258064516</v>
      </c>
      <c r="O43" s="12">
        <v>1000</v>
      </c>
      <c r="P43" s="12">
        <v>5000</v>
      </c>
    </row>
    <row r="44" spans="1:16" ht="15">
      <c r="A44" s="10" t="s">
        <v>78</v>
      </c>
      <c r="B44" s="13">
        <v>11603000000000100</v>
      </c>
      <c r="C44" s="10"/>
      <c r="D44" s="12">
        <v>80000</v>
      </c>
      <c r="E44" s="10">
        <v>400</v>
      </c>
      <c r="F44" s="15">
        <f t="shared" si="0"/>
        <v>0.005</v>
      </c>
      <c r="G44" s="12">
        <v>80000</v>
      </c>
      <c r="H44" s="10">
        <v>400</v>
      </c>
      <c r="I44" s="15">
        <f t="shared" si="1"/>
        <v>0.005</v>
      </c>
      <c r="J44" s="17">
        <f t="shared" si="3"/>
        <v>0</v>
      </c>
      <c r="K44" s="10">
        <v>0</v>
      </c>
      <c r="L44" s="10">
        <v>0</v>
      </c>
      <c r="M44" s="17">
        <f t="shared" si="4"/>
        <v>0</v>
      </c>
      <c r="N44" s="15">
        <f t="shared" si="2"/>
      </c>
      <c r="O44" s="10">
        <v>0</v>
      </c>
      <c r="P44" s="10">
        <v>0</v>
      </c>
    </row>
    <row r="45" spans="1:16" ht="15">
      <c r="A45" s="10" t="s">
        <v>17</v>
      </c>
      <c r="B45" s="13">
        <v>11606000010000100</v>
      </c>
      <c r="C45" s="10"/>
      <c r="D45" s="12">
        <v>6000</v>
      </c>
      <c r="E45" s="10">
        <v>0</v>
      </c>
      <c r="F45" s="15">
        <f t="shared" si="0"/>
        <v>0</v>
      </c>
      <c r="G45" s="12">
        <v>6000</v>
      </c>
      <c r="H45" s="10">
        <v>0</v>
      </c>
      <c r="I45" s="15">
        <f t="shared" si="1"/>
        <v>0</v>
      </c>
      <c r="J45" s="17">
        <f t="shared" si="3"/>
        <v>0</v>
      </c>
      <c r="K45" s="10">
        <v>0</v>
      </c>
      <c r="L45" s="10">
        <v>0</v>
      </c>
      <c r="M45" s="17">
        <f t="shared" si="4"/>
        <v>0</v>
      </c>
      <c r="N45" s="15">
        <f t="shared" si="2"/>
      </c>
      <c r="O45" s="10">
        <v>0</v>
      </c>
      <c r="P45" s="10">
        <v>0</v>
      </c>
    </row>
    <row r="46" spans="1:16" ht="15">
      <c r="A46" s="10" t="s">
        <v>46</v>
      </c>
      <c r="B46" s="13">
        <v>11608000010000100</v>
      </c>
      <c r="C46" s="10"/>
      <c r="D46" s="12">
        <v>60000</v>
      </c>
      <c r="E46" s="10">
        <v>0</v>
      </c>
      <c r="F46" s="15">
        <f t="shared" si="0"/>
        <v>0</v>
      </c>
      <c r="G46" s="12">
        <v>60000</v>
      </c>
      <c r="H46" s="10">
        <v>0</v>
      </c>
      <c r="I46" s="15">
        <f t="shared" si="1"/>
        <v>0</v>
      </c>
      <c r="J46" s="17">
        <f t="shared" si="3"/>
        <v>0</v>
      </c>
      <c r="K46" s="10">
        <v>0</v>
      </c>
      <c r="L46" s="10">
        <v>0</v>
      </c>
      <c r="M46" s="17">
        <f t="shared" si="4"/>
        <v>0</v>
      </c>
      <c r="N46" s="15">
        <f t="shared" si="2"/>
      </c>
      <c r="O46" s="10">
        <v>0</v>
      </c>
      <c r="P46" s="10">
        <v>0</v>
      </c>
    </row>
    <row r="47" spans="1:16" ht="15">
      <c r="A47" s="10" t="s">
        <v>96</v>
      </c>
      <c r="B47" s="13">
        <v>11618000000000100</v>
      </c>
      <c r="C47" s="10"/>
      <c r="D47" s="12">
        <v>10000</v>
      </c>
      <c r="E47" s="12">
        <v>5000</v>
      </c>
      <c r="F47" s="15">
        <f t="shared" si="0"/>
        <v>0.5</v>
      </c>
      <c r="G47" s="12">
        <v>10000</v>
      </c>
      <c r="H47" s="10">
        <v>0</v>
      </c>
      <c r="I47" s="15">
        <f t="shared" si="1"/>
        <v>0</v>
      </c>
      <c r="J47" s="17">
        <f t="shared" si="3"/>
        <v>0</v>
      </c>
      <c r="K47" s="10">
        <v>0</v>
      </c>
      <c r="L47" s="10">
        <v>0</v>
      </c>
      <c r="M47" s="17">
        <f t="shared" si="4"/>
        <v>5000</v>
      </c>
      <c r="N47" s="15">
        <f t="shared" si="2"/>
      </c>
      <c r="O47" s="10">
        <v>0</v>
      </c>
      <c r="P47" s="12">
        <v>5000</v>
      </c>
    </row>
    <row r="48" spans="1:16" ht="15">
      <c r="A48" s="10" t="s">
        <v>123</v>
      </c>
      <c r="B48" s="13">
        <v>11625000000000100</v>
      </c>
      <c r="C48" s="10"/>
      <c r="D48" s="12">
        <v>30000</v>
      </c>
      <c r="E48" s="12">
        <v>2000</v>
      </c>
      <c r="F48" s="15">
        <f t="shared" si="0"/>
        <v>0.06666666666666667</v>
      </c>
      <c r="G48" s="12">
        <v>30000</v>
      </c>
      <c r="H48" s="12">
        <v>2000</v>
      </c>
      <c r="I48" s="15">
        <f t="shared" si="1"/>
        <v>0.06666666666666667</v>
      </c>
      <c r="J48" s="17">
        <f t="shared" si="3"/>
        <v>0</v>
      </c>
      <c r="K48" s="10">
        <v>0</v>
      </c>
      <c r="L48" s="10">
        <v>0</v>
      </c>
      <c r="M48" s="17">
        <f t="shared" si="4"/>
        <v>0</v>
      </c>
      <c r="N48" s="15">
        <f t="shared" si="2"/>
      </c>
      <c r="O48" s="10">
        <v>0</v>
      </c>
      <c r="P48" s="10">
        <v>0</v>
      </c>
    </row>
    <row r="49" spans="1:16" ht="15">
      <c r="A49" s="10" t="s">
        <v>31</v>
      </c>
      <c r="B49" s="13">
        <v>11628000010000100</v>
      </c>
      <c r="C49" s="10"/>
      <c r="D49" s="12">
        <v>572000</v>
      </c>
      <c r="E49" s="12">
        <v>33000</v>
      </c>
      <c r="F49" s="15">
        <f t="shared" si="0"/>
        <v>0.057692307692307696</v>
      </c>
      <c r="G49" s="12">
        <v>572000</v>
      </c>
      <c r="H49" s="12">
        <v>33000</v>
      </c>
      <c r="I49" s="15">
        <f t="shared" si="1"/>
        <v>0.057692307692307696</v>
      </c>
      <c r="J49" s="17">
        <f t="shared" si="3"/>
        <v>0</v>
      </c>
      <c r="K49" s="10">
        <v>0</v>
      </c>
      <c r="L49" s="10">
        <v>0</v>
      </c>
      <c r="M49" s="17">
        <f t="shared" si="4"/>
        <v>0</v>
      </c>
      <c r="N49" s="15">
        <f t="shared" si="2"/>
      </c>
      <c r="O49" s="10">
        <v>0</v>
      </c>
      <c r="P49" s="10">
        <v>0</v>
      </c>
    </row>
    <row r="50" spans="1:16" ht="15">
      <c r="A50" s="10" t="s">
        <v>2</v>
      </c>
      <c r="B50" s="13">
        <v>11630000010000100</v>
      </c>
      <c r="C50" s="10"/>
      <c r="D50" s="12">
        <v>54000</v>
      </c>
      <c r="E50" s="10">
        <v>0</v>
      </c>
      <c r="F50" s="15">
        <f t="shared" si="0"/>
        <v>0</v>
      </c>
      <c r="G50" s="12">
        <v>54000</v>
      </c>
      <c r="H50" s="10">
        <v>0</v>
      </c>
      <c r="I50" s="15">
        <f t="shared" si="1"/>
        <v>0</v>
      </c>
      <c r="J50" s="17">
        <f t="shared" si="3"/>
        <v>0</v>
      </c>
      <c r="K50" s="10">
        <v>0</v>
      </c>
      <c r="L50" s="10">
        <v>0</v>
      </c>
      <c r="M50" s="17">
        <f t="shared" si="4"/>
        <v>0</v>
      </c>
      <c r="N50" s="15">
        <f t="shared" si="2"/>
      </c>
      <c r="O50" s="10">
        <v>0</v>
      </c>
      <c r="P50" s="10">
        <v>0</v>
      </c>
    </row>
    <row r="51" spans="1:16" ht="15">
      <c r="A51" s="10" t="s">
        <v>116</v>
      </c>
      <c r="B51" s="13">
        <v>11633000000000100</v>
      </c>
      <c r="C51" s="10"/>
      <c r="D51" s="12">
        <v>6000</v>
      </c>
      <c r="E51" s="10">
        <v>0</v>
      </c>
      <c r="F51" s="15">
        <f t="shared" si="0"/>
        <v>0</v>
      </c>
      <c r="G51" s="10">
        <v>0</v>
      </c>
      <c r="H51" s="10">
        <v>0</v>
      </c>
      <c r="I51" s="15">
        <f t="shared" si="1"/>
      </c>
      <c r="J51" s="17">
        <f t="shared" si="3"/>
        <v>6000</v>
      </c>
      <c r="K51" s="12">
        <v>6000</v>
      </c>
      <c r="L51" s="10">
        <v>0</v>
      </c>
      <c r="M51" s="17">
        <f t="shared" si="4"/>
        <v>0</v>
      </c>
      <c r="N51" s="15">
        <f t="shared" si="2"/>
        <v>0</v>
      </c>
      <c r="O51" s="10">
        <v>0</v>
      </c>
      <c r="P51" s="10">
        <v>0</v>
      </c>
    </row>
    <row r="52" spans="1:16" ht="15">
      <c r="A52" s="10" t="s">
        <v>60</v>
      </c>
      <c r="B52" s="13">
        <v>11635000000000100</v>
      </c>
      <c r="C52" s="10"/>
      <c r="D52" s="12">
        <v>45000</v>
      </c>
      <c r="E52" s="10">
        <v>0</v>
      </c>
      <c r="F52" s="15">
        <f t="shared" si="0"/>
        <v>0</v>
      </c>
      <c r="G52" s="12">
        <v>45000</v>
      </c>
      <c r="H52" s="10">
        <v>0</v>
      </c>
      <c r="I52" s="15">
        <f t="shared" si="1"/>
        <v>0</v>
      </c>
      <c r="J52" s="17">
        <f t="shared" si="3"/>
        <v>0</v>
      </c>
      <c r="K52" s="10">
        <v>0</v>
      </c>
      <c r="L52" s="10">
        <v>0</v>
      </c>
      <c r="M52" s="17">
        <f t="shared" si="4"/>
        <v>0</v>
      </c>
      <c r="N52" s="15">
        <f t="shared" si="2"/>
      </c>
      <c r="O52" s="10">
        <v>0</v>
      </c>
      <c r="P52" s="10">
        <v>0</v>
      </c>
    </row>
    <row r="53" spans="1:16" ht="15">
      <c r="A53" s="10" t="s">
        <v>58</v>
      </c>
      <c r="B53" s="13">
        <v>11643000010000100</v>
      </c>
      <c r="C53" s="10"/>
      <c r="D53" s="12">
        <v>45000</v>
      </c>
      <c r="E53" s="12">
        <v>1823</v>
      </c>
      <c r="F53" s="15">
        <f t="shared" si="0"/>
        <v>0.04051111111111111</v>
      </c>
      <c r="G53" s="12">
        <v>45000</v>
      </c>
      <c r="H53" s="12">
        <v>1823</v>
      </c>
      <c r="I53" s="15">
        <f t="shared" si="1"/>
        <v>0.04051111111111111</v>
      </c>
      <c r="J53" s="17">
        <f t="shared" si="3"/>
        <v>0</v>
      </c>
      <c r="K53" s="10">
        <v>0</v>
      </c>
      <c r="L53" s="10">
        <v>0</v>
      </c>
      <c r="M53" s="17">
        <f t="shared" si="4"/>
        <v>0</v>
      </c>
      <c r="N53" s="15">
        <f t="shared" si="2"/>
      </c>
      <c r="O53" s="10">
        <v>0</v>
      </c>
      <c r="P53" s="10">
        <v>0</v>
      </c>
    </row>
    <row r="54" spans="1:16" ht="15">
      <c r="A54" s="10" t="s">
        <v>97</v>
      </c>
      <c r="B54" s="13">
        <v>11651000020000100</v>
      </c>
      <c r="C54" s="10"/>
      <c r="D54" s="12">
        <v>31200</v>
      </c>
      <c r="E54" s="12">
        <v>1000</v>
      </c>
      <c r="F54" s="15">
        <f t="shared" si="0"/>
        <v>0.03205128205128205</v>
      </c>
      <c r="G54" s="10">
        <v>0</v>
      </c>
      <c r="H54" s="10">
        <v>0</v>
      </c>
      <c r="I54" s="15">
        <f t="shared" si="1"/>
      </c>
      <c r="J54" s="17">
        <f t="shared" si="3"/>
        <v>31200</v>
      </c>
      <c r="K54" s="12">
        <v>26000</v>
      </c>
      <c r="L54" s="12">
        <v>5200</v>
      </c>
      <c r="M54" s="17">
        <f t="shared" si="4"/>
        <v>1000</v>
      </c>
      <c r="N54" s="15">
        <f t="shared" si="2"/>
        <v>0.03205128205128205</v>
      </c>
      <c r="O54" s="12">
        <v>1000</v>
      </c>
      <c r="P54" s="10">
        <v>0</v>
      </c>
    </row>
    <row r="55" spans="1:16" ht="15">
      <c r="A55" s="10" t="s">
        <v>74</v>
      </c>
      <c r="B55" s="13">
        <v>11690000000000100</v>
      </c>
      <c r="C55" s="10"/>
      <c r="D55" s="12">
        <v>1192100</v>
      </c>
      <c r="E55" s="12">
        <v>56747.1</v>
      </c>
      <c r="F55" s="15">
        <f t="shared" si="0"/>
        <v>0.04760263400721416</v>
      </c>
      <c r="G55" s="12">
        <v>1192100</v>
      </c>
      <c r="H55" s="12">
        <v>56747.1</v>
      </c>
      <c r="I55" s="15">
        <f t="shared" si="1"/>
        <v>0.04760263400721416</v>
      </c>
      <c r="J55" s="17">
        <f t="shared" si="3"/>
        <v>0</v>
      </c>
      <c r="K55" s="10">
        <v>0</v>
      </c>
      <c r="L55" s="10">
        <v>0</v>
      </c>
      <c r="M55" s="17">
        <f t="shared" si="4"/>
        <v>0</v>
      </c>
      <c r="N55" s="15">
        <f t="shared" si="2"/>
      </c>
      <c r="O55" s="10">
        <v>0</v>
      </c>
      <c r="P55" s="10">
        <v>0</v>
      </c>
    </row>
    <row r="56" spans="1:16" ht="15">
      <c r="A56" s="10" t="s">
        <v>94</v>
      </c>
      <c r="B56" s="13">
        <v>11700000000000000</v>
      </c>
      <c r="C56" s="10"/>
      <c r="D56" s="12">
        <v>365092.86</v>
      </c>
      <c r="E56" s="12">
        <v>3872.67</v>
      </c>
      <c r="F56" s="15">
        <f t="shared" si="0"/>
        <v>0.0106073561668667</v>
      </c>
      <c r="G56" s="12">
        <v>58892.86</v>
      </c>
      <c r="H56" s="10">
        <v>0</v>
      </c>
      <c r="I56" s="15">
        <f t="shared" si="1"/>
        <v>0</v>
      </c>
      <c r="J56" s="17">
        <f t="shared" si="3"/>
        <v>306200</v>
      </c>
      <c r="K56" s="12">
        <v>200000</v>
      </c>
      <c r="L56" s="12">
        <v>106200</v>
      </c>
      <c r="M56" s="17">
        <f t="shared" si="4"/>
        <v>3872.67</v>
      </c>
      <c r="N56" s="15">
        <f t="shared" si="2"/>
        <v>0.012647517962116264</v>
      </c>
      <c r="O56" s="12">
        <v>3872.67</v>
      </c>
      <c r="P56" s="10">
        <v>0</v>
      </c>
    </row>
    <row r="57" spans="1:16" ht="15">
      <c r="A57" s="10" t="s">
        <v>115</v>
      </c>
      <c r="B57" s="13">
        <v>11701000000000100</v>
      </c>
      <c r="C57" s="10"/>
      <c r="D57" s="10">
        <v>0</v>
      </c>
      <c r="E57" s="10">
        <v>200</v>
      </c>
      <c r="F57" s="15">
        <f t="shared" si="0"/>
      </c>
      <c r="G57" s="10">
        <v>0</v>
      </c>
      <c r="H57" s="10">
        <v>0</v>
      </c>
      <c r="I57" s="15">
        <f t="shared" si="1"/>
      </c>
      <c r="J57" s="17">
        <f t="shared" si="3"/>
        <v>0</v>
      </c>
      <c r="K57" s="10">
        <v>0</v>
      </c>
      <c r="L57" s="10">
        <v>0</v>
      </c>
      <c r="M57" s="17">
        <f t="shared" si="4"/>
        <v>200</v>
      </c>
      <c r="N57" s="15">
        <f t="shared" si="2"/>
      </c>
      <c r="O57" s="10">
        <v>200</v>
      </c>
      <c r="P57" s="10">
        <v>0</v>
      </c>
    </row>
    <row r="58" spans="1:16" ht="15">
      <c r="A58" s="10" t="s">
        <v>100</v>
      </c>
      <c r="B58" s="13">
        <v>11705000000000100</v>
      </c>
      <c r="C58" s="10"/>
      <c r="D58" s="12">
        <v>365092.86</v>
      </c>
      <c r="E58" s="12">
        <v>3672.67</v>
      </c>
      <c r="F58" s="15">
        <f t="shared" si="0"/>
        <v>0.010059550329195702</v>
      </c>
      <c r="G58" s="12">
        <v>58892.86</v>
      </c>
      <c r="H58" s="10">
        <v>0</v>
      </c>
      <c r="I58" s="15">
        <f t="shared" si="1"/>
        <v>0</v>
      </c>
      <c r="J58" s="17">
        <f t="shared" si="3"/>
        <v>306200</v>
      </c>
      <c r="K58" s="12">
        <v>200000</v>
      </c>
      <c r="L58" s="12">
        <v>106200</v>
      </c>
      <c r="M58" s="17">
        <f t="shared" si="4"/>
        <v>3672.67</v>
      </c>
      <c r="N58" s="15">
        <f t="shared" si="2"/>
        <v>0.01199435009797518</v>
      </c>
      <c r="O58" s="12">
        <v>3672.67</v>
      </c>
      <c r="P58" s="10">
        <v>0</v>
      </c>
    </row>
    <row r="59" spans="1:16" ht="15">
      <c r="A59" s="10" t="s">
        <v>33</v>
      </c>
      <c r="B59" s="13">
        <v>20000000000000000</v>
      </c>
      <c r="C59" s="10"/>
      <c r="D59" s="12">
        <v>492761700</v>
      </c>
      <c r="E59" s="12">
        <v>13146930.92</v>
      </c>
      <c r="F59" s="15">
        <f t="shared" si="0"/>
        <v>0.026680098960613213</v>
      </c>
      <c r="G59" s="12">
        <v>483440769.3</v>
      </c>
      <c r="H59" s="12">
        <v>18477022.43</v>
      </c>
      <c r="I59" s="15">
        <f t="shared" si="1"/>
        <v>0.03821982671580197</v>
      </c>
      <c r="J59" s="17">
        <f t="shared" si="3"/>
        <v>53787900</v>
      </c>
      <c r="K59" s="12">
        <v>25805900</v>
      </c>
      <c r="L59" s="12">
        <v>27982000</v>
      </c>
      <c r="M59" s="17">
        <f t="shared" si="4"/>
        <v>-2111225.51</v>
      </c>
      <c r="N59" s="15">
        <f t="shared" si="2"/>
        <v>-0.03925093766441894</v>
      </c>
      <c r="O59" s="12">
        <v>-4404092.51</v>
      </c>
      <c r="P59" s="12">
        <v>2292867</v>
      </c>
    </row>
    <row r="60" spans="1:16" ht="15">
      <c r="A60" s="10" t="s">
        <v>3</v>
      </c>
      <c r="B60" s="13">
        <v>20200000000000000</v>
      </c>
      <c r="C60" s="10"/>
      <c r="D60" s="12">
        <v>492761700</v>
      </c>
      <c r="E60" s="12">
        <v>20855789.36</v>
      </c>
      <c r="F60" s="15">
        <f t="shared" si="0"/>
        <v>0.042324290544496455</v>
      </c>
      <c r="G60" s="12">
        <v>483440769.3</v>
      </c>
      <c r="H60" s="12">
        <v>19851120.36</v>
      </c>
      <c r="I60" s="15">
        <f t="shared" si="1"/>
        <v>0.04106215615357287</v>
      </c>
      <c r="J60" s="17">
        <f t="shared" si="3"/>
        <v>53787900</v>
      </c>
      <c r="K60" s="12">
        <v>25805900</v>
      </c>
      <c r="L60" s="12">
        <v>27982000</v>
      </c>
      <c r="M60" s="17">
        <f t="shared" si="4"/>
        <v>4223535</v>
      </c>
      <c r="N60" s="15">
        <f t="shared" si="2"/>
        <v>0.07852202818849592</v>
      </c>
      <c r="O60" s="12">
        <v>1930668</v>
      </c>
      <c r="P60" s="12">
        <v>2292867</v>
      </c>
    </row>
    <row r="61" spans="1:16" ht="15">
      <c r="A61" s="10" t="s">
        <v>38</v>
      </c>
      <c r="B61" s="13">
        <v>20210000000000100</v>
      </c>
      <c r="C61" s="10"/>
      <c r="D61" s="12">
        <v>11522500</v>
      </c>
      <c r="E61" s="12">
        <v>960209</v>
      </c>
      <c r="F61" s="15">
        <f t="shared" si="0"/>
        <v>0.08333339119114776</v>
      </c>
      <c r="G61" s="10">
        <v>0</v>
      </c>
      <c r="H61" s="10">
        <v>0</v>
      </c>
      <c r="I61" s="15">
        <f t="shared" si="1"/>
      </c>
      <c r="J61" s="17">
        <f t="shared" si="3"/>
        <v>51229900</v>
      </c>
      <c r="K61" s="12">
        <v>23954000</v>
      </c>
      <c r="L61" s="12">
        <v>27275900</v>
      </c>
      <c r="M61" s="17">
        <f t="shared" si="4"/>
        <v>4179075</v>
      </c>
      <c r="N61" s="15">
        <f t="shared" si="2"/>
        <v>0.08157492011501095</v>
      </c>
      <c r="O61" s="12">
        <v>1895108</v>
      </c>
      <c r="P61" s="12">
        <v>2283967</v>
      </c>
    </row>
    <row r="62" spans="1:16" ht="15">
      <c r="A62" s="10" t="s">
        <v>111</v>
      </c>
      <c r="B62" s="13">
        <v>20215001000000100</v>
      </c>
      <c r="C62" s="10"/>
      <c r="D62" s="12">
        <v>11522500</v>
      </c>
      <c r="E62" s="12">
        <v>960209</v>
      </c>
      <c r="F62" s="15">
        <f t="shared" si="0"/>
        <v>0.08333339119114776</v>
      </c>
      <c r="G62" s="10">
        <v>0</v>
      </c>
      <c r="H62" s="10">
        <v>0</v>
      </c>
      <c r="I62" s="15">
        <f t="shared" si="1"/>
      </c>
      <c r="J62" s="17">
        <f t="shared" si="3"/>
        <v>51229900</v>
      </c>
      <c r="K62" s="12">
        <v>23954000</v>
      </c>
      <c r="L62" s="12">
        <v>27275900</v>
      </c>
      <c r="M62" s="17">
        <f t="shared" si="4"/>
        <v>4179075</v>
      </c>
      <c r="N62" s="15">
        <f t="shared" si="2"/>
        <v>0.08157492011501095</v>
      </c>
      <c r="O62" s="12">
        <v>1895108</v>
      </c>
      <c r="P62" s="12">
        <v>2283967</v>
      </c>
    </row>
    <row r="63" spans="1:16" ht="15">
      <c r="A63" s="10" t="s">
        <v>8</v>
      </c>
      <c r="B63" s="13">
        <v>20220000000000100</v>
      </c>
      <c r="C63" s="10"/>
      <c r="D63" s="12">
        <v>73820400</v>
      </c>
      <c r="E63" s="12">
        <v>3545508</v>
      </c>
      <c r="F63" s="15">
        <f t="shared" si="0"/>
        <v>0.04802883755709804</v>
      </c>
      <c r="G63" s="12">
        <v>73820400</v>
      </c>
      <c r="H63" s="12">
        <v>3545508</v>
      </c>
      <c r="I63" s="15">
        <f t="shared" si="1"/>
        <v>0.04802883755709804</v>
      </c>
      <c r="J63" s="17">
        <f t="shared" si="3"/>
        <v>0</v>
      </c>
      <c r="K63" s="10">
        <v>0</v>
      </c>
      <c r="L63" s="10">
        <v>0</v>
      </c>
      <c r="M63" s="17">
        <f t="shared" si="4"/>
        <v>0</v>
      </c>
      <c r="N63" s="15">
        <f t="shared" si="2"/>
      </c>
      <c r="O63" s="10">
        <v>0</v>
      </c>
      <c r="P63" s="10">
        <v>0</v>
      </c>
    </row>
    <row r="64" spans="1:16" ht="15">
      <c r="A64" s="10" t="s">
        <v>120</v>
      </c>
      <c r="B64" s="13">
        <v>20229999000000100</v>
      </c>
      <c r="C64" s="10"/>
      <c r="D64" s="12">
        <v>73820400</v>
      </c>
      <c r="E64" s="12">
        <v>3545508</v>
      </c>
      <c r="F64" s="15">
        <f t="shared" si="0"/>
        <v>0.04802883755709804</v>
      </c>
      <c r="G64" s="12">
        <v>73820400</v>
      </c>
      <c r="H64" s="12">
        <v>3545508</v>
      </c>
      <c r="I64" s="15">
        <f t="shared" si="1"/>
        <v>0.04802883755709804</v>
      </c>
      <c r="J64" s="17">
        <f t="shared" si="3"/>
        <v>0</v>
      </c>
      <c r="K64" s="10">
        <v>0</v>
      </c>
      <c r="L64" s="10">
        <v>0</v>
      </c>
      <c r="M64" s="17">
        <f t="shared" si="4"/>
        <v>0</v>
      </c>
      <c r="N64" s="15">
        <f t="shared" si="2"/>
      </c>
      <c r="O64" s="10">
        <v>0</v>
      </c>
      <c r="P64" s="10">
        <v>0</v>
      </c>
    </row>
    <row r="65" spans="1:16" ht="15">
      <c r="A65" s="10" t="s">
        <v>54</v>
      </c>
      <c r="B65" s="13">
        <v>20230000000000100</v>
      </c>
      <c r="C65" s="10"/>
      <c r="D65" s="12">
        <v>407418800</v>
      </c>
      <c r="E65" s="12">
        <v>16350072.36</v>
      </c>
      <c r="F65" s="15">
        <f t="shared" si="0"/>
        <v>0.040130873587571315</v>
      </c>
      <c r="G65" s="12">
        <v>404860800</v>
      </c>
      <c r="H65" s="12">
        <v>16305612.36</v>
      </c>
      <c r="I65" s="15">
        <f t="shared" si="1"/>
        <v>0.04027461379318521</v>
      </c>
      <c r="J65" s="17">
        <f t="shared" si="3"/>
        <v>2558000</v>
      </c>
      <c r="K65" s="12">
        <v>1851900</v>
      </c>
      <c r="L65" s="12">
        <v>706100</v>
      </c>
      <c r="M65" s="17">
        <f t="shared" si="4"/>
        <v>44460</v>
      </c>
      <c r="N65" s="15">
        <f t="shared" si="2"/>
        <v>0.017380766223612197</v>
      </c>
      <c r="O65" s="12">
        <v>35560</v>
      </c>
      <c r="P65" s="12">
        <v>8900</v>
      </c>
    </row>
    <row r="66" spans="1:16" ht="15">
      <c r="A66" s="10" t="s">
        <v>42</v>
      </c>
      <c r="B66" s="13">
        <v>20235118000000100</v>
      </c>
      <c r="C66" s="10"/>
      <c r="D66" s="12">
        <v>1972300</v>
      </c>
      <c r="E66" s="10">
        <v>0</v>
      </c>
      <c r="F66" s="15">
        <f t="shared" si="0"/>
        <v>0</v>
      </c>
      <c r="G66" s="10">
        <v>0</v>
      </c>
      <c r="H66" s="10">
        <v>0</v>
      </c>
      <c r="I66" s="15">
        <f t="shared" si="1"/>
      </c>
      <c r="J66" s="17">
        <f t="shared" si="3"/>
        <v>1972300</v>
      </c>
      <c r="K66" s="12">
        <v>1450400</v>
      </c>
      <c r="L66" s="12">
        <v>521900</v>
      </c>
      <c r="M66" s="17">
        <f t="shared" si="4"/>
        <v>0</v>
      </c>
      <c r="N66" s="15">
        <f t="shared" si="2"/>
        <v>0</v>
      </c>
      <c r="O66" s="10">
        <v>0</v>
      </c>
      <c r="P66" s="10">
        <v>0</v>
      </c>
    </row>
    <row r="67" spans="1:16" ht="15">
      <c r="A67" s="10" t="s">
        <v>104</v>
      </c>
      <c r="B67" s="13">
        <v>20239999000000100</v>
      </c>
      <c r="C67" s="10"/>
      <c r="D67" s="12">
        <v>390147600</v>
      </c>
      <c r="E67" s="12">
        <v>14500000</v>
      </c>
      <c r="F67" s="15">
        <f t="shared" si="0"/>
        <v>0.037165421496889894</v>
      </c>
      <c r="G67" s="12">
        <v>390147600</v>
      </c>
      <c r="H67" s="12">
        <v>14500000</v>
      </c>
      <c r="I67" s="15">
        <f t="shared" si="1"/>
        <v>0.037165421496889894</v>
      </c>
      <c r="J67" s="17">
        <f t="shared" si="3"/>
        <v>0</v>
      </c>
      <c r="K67" s="10">
        <v>0</v>
      </c>
      <c r="L67" s="10">
        <v>0</v>
      </c>
      <c r="M67" s="17">
        <f t="shared" si="4"/>
        <v>0</v>
      </c>
      <c r="N67" s="15">
        <f t="shared" si="2"/>
      </c>
      <c r="O67" s="10">
        <v>0</v>
      </c>
      <c r="P67" s="10">
        <v>0</v>
      </c>
    </row>
    <row r="68" spans="1:16" ht="15">
      <c r="A68" s="10" t="s">
        <v>114</v>
      </c>
      <c r="B68" s="13">
        <v>20240000000000100</v>
      </c>
      <c r="C68" s="10"/>
      <c r="D68" s="10">
        <v>0</v>
      </c>
      <c r="E68" s="10">
        <v>0</v>
      </c>
      <c r="F68" s="15">
        <f t="shared" si="0"/>
      </c>
      <c r="G68" s="12">
        <v>4759569.3</v>
      </c>
      <c r="H68" s="10">
        <v>0</v>
      </c>
      <c r="I68" s="15">
        <f t="shared" si="1"/>
        <v>0</v>
      </c>
      <c r="J68" s="12"/>
      <c r="K68" s="10">
        <v>0</v>
      </c>
      <c r="L68" s="10">
        <v>0</v>
      </c>
      <c r="M68" s="10"/>
      <c r="N68" s="10"/>
      <c r="O68" s="10">
        <v>0</v>
      </c>
      <c r="P68" s="10">
        <v>0</v>
      </c>
    </row>
    <row r="69" spans="1:16" ht="15">
      <c r="A69" s="10" t="s">
        <v>61</v>
      </c>
      <c r="B69" s="13">
        <v>21900000000000000</v>
      </c>
      <c r="C69" s="10"/>
      <c r="D69" s="10">
        <v>0</v>
      </c>
      <c r="E69" s="12">
        <v>-7708858.44</v>
      </c>
      <c r="F69" s="15">
        <f t="shared" si="0"/>
      </c>
      <c r="G69" s="10">
        <v>0</v>
      </c>
      <c r="H69" s="12">
        <v>-1374097.93</v>
      </c>
      <c r="I69" s="15">
        <f t="shared" si="1"/>
      </c>
      <c r="J69" s="17">
        <f t="shared" si="3"/>
        <v>0</v>
      </c>
      <c r="K69" s="10">
        <v>0</v>
      </c>
      <c r="L69" s="10">
        <v>0</v>
      </c>
      <c r="M69" s="17">
        <f>O69+P69</f>
        <v>-6334760.51</v>
      </c>
      <c r="N69" s="15">
        <f>IF(J69=0,"",M69/J69)</f>
      </c>
      <c r="O69" s="12">
        <v>-6334760.51</v>
      </c>
      <c r="P69" s="10">
        <v>0</v>
      </c>
    </row>
    <row r="70" spans="1:16" ht="15">
      <c r="A70" s="10" t="s">
        <v>109</v>
      </c>
      <c r="B70" s="13">
        <v>21960010050000100</v>
      </c>
      <c r="C70" s="10"/>
      <c r="D70" s="10">
        <v>0</v>
      </c>
      <c r="E70" s="12">
        <v>-1374097.93</v>
      </c>
      <c r="F70" s="15">
        <f t="shared" si="0"/>
      </c>
      <c r="G70" s="10">
        <v>0</v>
      </c>
      <c r="H70" s="12">
        <v>-1374097.93</v>
      </c>
      <c r="I70" s="15">
        <f t="shared" si="1"/>
      </c>
      <c r="J70" s="17">
        <f t="shared" si="3"/>
        <v>0</v>
      </c>
      <c r="K70" s="10">
        <v>0</v>
      </c>
      <c r="L70" s="10">
        <v>0</v>
      </c>
      <c r="M70" s="17">
        <f aca="true" t="shared" si="5" ref="M70:M118">O70+P70</f>
        <v>0</v>
      </c>
      <c r="N70" s="15">
        <f aca="true" t="shared" si="6" ref="N70:N118">IF(J70=0,"",M70/J70)</f>
      </c>
      <c r="O70" s="10">
        <v>0</v>
      </c>
      <c r="P70" s="10">
        <v>0</v>
      </c>
    </row>
    <row r="71" spans="1:15" s="16" customFormat="1" ht="15">
      <c r="A71" s="68" t="s">
        <v>140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6" ht="15">
      <c r="A72" s="10" t="s">
        <v>68</v>
      </c>
      <c r="B72" s="10">
        <v>9600</v>
      </c>
      <c r="C72" s="10">
        <v>0</v>
      </c>
      <c r="D72" s="12">
        <v>874012886.1</v>
      </c>
      <c r="E72" s="12">
        <v>30901470.91</v>
      </c>
      <c r="F72" s="15">
        <f aca="true" t="shared" si="7" ref="F72:F124">IF(D72=0,"",E72/D72)</f>
        <v>0.035355852758519185</v>
      </c>
      <c r="G72" s="12">
        <v>770046217.85</v>
      </c>
      <c r="H72" s="12">
        <v>28103427.02</v>
      </c>
      <c r="I72" s="15">
        <f aca="true" t="shared" si="8" ref="I72:I134">IF(G72=0,"",H72/G72)</f>
        <v>0.03649576657679834</v>
      </c>
      <c r="J72" s="17">
        <f t="shared" si="3"/>
        <v>148433637.55</v>
      </c>
      <c r="K72" s="12">
        <v>104487497.05</v>
      </c>
      <c r="L72" s="12">
        <v>43946140.5</v>
      </c>
      <c r="M72" s="17">
        <f t="shared" si="5"/>
        <v>6016909.890000001</v>
      </c>
      <c r="N72" s="15">
        <f t="shared" si="6"/>
        <v>0.04053602666695545</v>
      </c>
      <c r="O72" s="12">
        <v>4916094.57</v>
      </c>
      <c r="P72" s="12">
        <v>1100815.32</v>
      </c>
    </row>
    <row r="73" spans="1:16" ht="15">
      <c r="A73" s="10" t="s">
        <v>37</v>
      </c>
      <c r="B73" s="14" t="s">
        <v>40</v>
      </c>
      <c r="C73" s="10">
        <v>0</v>
      </c>
      <c r="D73" s="12">
        <v>142715600.05</v>
      </c>
      <c r="E73" s="12">
        <v>7098014.52</v>
      </c>
      <c r="F73" s="15">
        <f t="shared" si="7"/>
        <v>0.04973537943653833</v>
      </c>
      <c r="G73" s="12">
        <v>74274193.73</v>
      </c>
      <c r="H73" s="12">
        <v>3358747.3</v>
      </c>
      <c r="I73" s="15">
        <f t="shared" si="8"/>
        <v>0.045220919020806175</v>
      </c>
      <c r="J73" s="17">
        <f t="shared" si="3"/>
        <v>68441406.32</v>
      </c>
      <c r="K73" s="12">
        <v>43726913.28</v>
      </c>
      <c r="L73" s="12">
        <v>24714493.04</v>
      </c>
      <c r="M73" s="17">
        <f t="shared" si="5"/>
        <v>3739267.22</v>
      </c>
      <c r="N73" s="15">
        <f t="shared" si="6"/>
        <v>0.05463457607105465</v>
      </c>
      <c r="O73" s="12">
        <v>3078424.41</v>
      </c>
      <c r="P73" s="12">
        <v>660842.81</v>
      </c>
    </row>
    <row r="74" spans="1:16" ht="15">
      <c r="A74" s="10" t="s">
        <v>1</v>
      </c>
      <c r="B74" s="10">
        <v>102</v>
      </c>
      <c r="C74" s="10">
        <v>0</v>
      </c>
      <c r="D74" s="12">
        <v>10264004.56</v>
      </c>
      <c r="E74" s="12">
        <v>305625.59</v>
      </c>
      <c r="F74" s="15">
        <f t="shared" si="7"/>
        <v>0.029776447215452133</v>
      </c>
      <c r="G74" s="12">
        <v>2105000</v>
      </c>
      <c r="H74" s="12">
        <v>84686</v>
      </c>
      <c r="I74" s="15">
        <f t="shared" si="8"/>
        <v>0.04023087885985748</v>
      </c>
      <c r="J74" s="17">
        <f t="shared" si="3"/>
        <v>8159004.5600000005</v>
      </c>
      <c r="K74" s="12">
        <v>3323853.56</v>
      </c>
      <c r="L74" s="12">
        <v>4835151</v>
      </c>
      <c r="M74" s="17">
        <f t="shared" si="5"/>
        <v>220939.59</v>
      </c>
      <c r="N74" s="15">
        <f t="shared" si="6"/>
        <v>0.027079233548069005</v>
      </c>
      <c r="O74" s="12">
        <v>94616.45</v>
      </c>
      <c r="P74" s="12">
        <v>126323.14</v>
      </c>
    </row>
    <row r="75" spans="1:16" ht="15">
      <c r="A75" s="10" t="s">
        <v>13</v>
      </c>
      <c r="B75" s="10">
        <v>103</v>
      </c>
      <c r="C75" s="10">
        <v>0</v>
      </c>
      <c r="D75" s="12">
        <v>2178300</v>
      </c>
      <c r="E75" s="12">
        <v>90401.24</v>
      </c>
      <c r="F75" s="15">
        <f t="shared" si="7"/>
        <v>0.0415008217417252</v>
      </c>
      <c r="G75" s="12">
        <v>2177600</v>
      </c>
      <c r="H75" s="12">
        <v>90401.24</v>
      </c>
      <c r="I75" s="15">
        <f t="shared" si="8"/>
        <v>0.0415141623806025</v>
      </c>
      <c r="J75" s="17">
        <f aca="true" t="shared" si="9" ref="J75:J134">K75+L75</f>
        <v>700</v>
      </c>
      <c r="K75" s="10">
        <v>700</v>
      </c>
      <c r="L75" s="10">
        <v>0</v>
      </c>
      <c r="M75" s="17">
        <f t="shared" si="5"/>
        <v>0</v>
      </c>
      <c r="N75" s="15">
        <f t="shared" si="6"/>
        <v>0</v>
      </c>
      <c r="O75" s="10">
        <v>0</v>
      </c>
      <c r="P75" s="10">
        <v>0</v>
      </c>
    </row>
    <row r="76" spans="1:16" ht="15">
      <c r="A76" s="10" t="s">
        <v>6</v>
      </c>
      <c r="B76" s="10">
        <v>104</v>
      </c>
      <c r="C76" s="10">
        <v>0</v>
      </c>
      <c r="D76" s="12">
        <v>91983994.76</v>
      </c>
      <c r="E76" s="12">
        <v>5369999.04</v>
      </c>
      <c r="F76" s="15">
        <f t="shared" si="7"/>
        <v>0.058379711100948924</v>
      </c>
      <c r="G76" s="12">
        <v>38551693</v>
      </c>
      <c r="H76" s="12">
        <v>2242320.07</v>
      </c>
      <c r="I76" s="15">
        <f t="shared" si="8"/>
        <v>0.05816398439362961</v>
      </c>
      <c r="J76" s="17">
        <f t="shared" si="9"/>
        <v>53432301.76</v>
      </c>
      <c r="K76" s="12">
        <v>35289659.72</v>
      </c>
      <c r="L76" s="12">
        <v>18142642.04</v>
      </c>
      <c r="M76" s="17">
        <f t="shared" si="5"/>
        <v>3127678.9699999997</v>
      </c>
      <c r="N76" s="15">
        <f t="shared" si="6"/>
        <v>0.05853535908014006</v>
      </c>
      <c r="O76" s="12">
        <v>2593159.3</v>
      </c>
      <c r="P76" s="12">
        <v>534519.67</v>
      </c>
    </row>
    <row r="77" spans="1:16" ht="15">
      <c r="A77" s="10" t="s">
        <v>87</v>
      </c>
      <c r="B77" s="10">
        <v>106</v>
      </c>
      <c r="C77" s="10">
        <v>0</v>
      </c>
      <c r="D77" s="12">
        <v>15794354.73</v>
      </c>
      <c r="E77" s="12">
        <v>625417.59</v>
      </c>
      <c r="F77" s="15">
        <f t="shared" si="7"/>
        <v>0.03959753979768947</v>
      </c>
      <c r="G77" s="12">
        <v>15794354.73</v>
      </c>
      <c r="H77" s="12">
        <v>625417.59</v>
      </c>
      <c r="I77" s="15">
        <f t="shared" si="8"/>
        <v>0.03959753979768947</v>
      </c>
      <c r="J77" s="17">
        <f t="shared" si="9"/>
        <v>0</v>
      </c>
      <c r="K77" s="10">
        <v>0</v>
      </c>
      <c r="L77" s="10">
        <v>0</v>
      </c>
      <c r="M77" s="17">
        <f t="shared" si="5"/>
        <v>0</v>
      </c>
      <c r="N77" s="15">
        <f t="shared" si="6"/>
      </c>
      <c r="O77" s="10">
        <v>0</v>
      </c>
      <c r="P77" s="10">
        <v>0</v>
      </c>
    </row>
    <row r="78" spans="1:16" ht="15">
      <c r="A78" s="10" t="s">
        <v>89</v>
      </c>
      <c r="B78" s="10">
        <v>107</v>
      </c>
      <c r="C78" s="10">
        <v>0</v>
      </c>
      <c r="D78" s="12">
        <v>3235900</v>
      </c>
      <c r="E78" s="10">
        <v>0</v>
      </c>
      <c r="F78" s="15">
        <f t="shared" si="7"/>
        <v>0</v>
      </c>
      <c r="G78" s="10">
        <v>0</v>
      </c>
      <c r="H78" s="10">
        <v>0</v>
      </c>
      <c r="I78" s="15">
        <f t="shared" si="8"/>
      </c>
      <c r="J78" s="17">
        <f t="shared" si="9"/>
        <v>3235900</v>
      </c>
      <c r="K78" s="12">
        <v>1681500</v>
      </c>
      <c r="L78" s="12">
        <v>1554400</v>
      </c>
      <c r="M78" s="17">
        <f t="shared" si="5"/>
        <v>0</v>
      </c>
      <c r="N78" s="15">
        <f t="shared" si="6"/>
        <v>0</v>
      </c>
      <c r="O78" s="10">
        <v>0</v>
      </c>
      <c r="P78" s="10">
        <v>0</v>
      </c>
    </row>
    <row r="79" spans="1:16" ht="15">
      <c r="A79" s="10" t="s">
        <v>122</v>
      </c>
      <c r="B79" s="10">
        <v>111</v>
      </c>
      <c r="C79" s="10">
        <v>0</v>
      </c>
      <c r="D79" s="12">
        <v>581000</v>
      </c>
      <c r="E79" s="10">
        <v>0</v>
      </c>
      <c r="F79" s="15">
        <f t="shared" si="7"/>
        <v>0</v>
      </c>
      <c r="G79" s="12">
        <v>200000</v>
      </c>
      <c r="H79" s="10">
        <v>0</v>
      </c>
      <c r="I79" s="15">
        <f t="shared" si="8"/>
        <v>0</v>
      </c>
      <c r="J79" s="17">
        <f t="shared" si="9"/>
        <v>381000</v>
      </c>
      <c r="K79" s="12">
        <v>210000</v>
      </c>
      <c r="L79" s="12">
        <v>171000</v>
      </c>
      <c r="M79" s="17">
        <f t="shared" si="5"/>
        <v>0</v>
      </c>
      <c r="N79" s="15">
        <f t="shared" si="6"/>
        <v>0</v>
      </c>
      <c r="O79" s="10">
        <v>0</v>
      </c>
      <c r="P79" s="10">
        <v>0</v>
      </c>
    </row>
    <row r="80" spans="1:16" ht="15">
      <c r="A80" s="10" t="s">
        <v>11</v>
      </c>
      <c r="B80" s="10">
        <v>113</v>
      </c>
      <c r="C80" s="10">
        <v>0</v>
      </c>
      <c r="D80" s="12">
        <v>18678046</v>
      </c>
      <c r="E80" s="12">
        <v>706571.06</v>
      </c>
      <c r="F80" s="15">
        <f t="shared" si="7"/>
        <v>0.037828960267042924</v>
      </c>
      <c r="G80" s="12">
        <v>15445546</v>
      </c>
      <c r="H80" s="12">
        <v>315922.4</v>
      </c>
      <c r="I80" s="15">
        <f t="shared" si="8"/>
        <v>0.020453948342130476</v>
      </c>
      <c r="J80" s="17">
        <f t="shared" si="9"/>
        <v>3232500</v>
      </c>
      <c r="K80" s="12">
        <v>3221200</v>
      </c>
      <c r="L80" s="12">
        <v>11300</v>
      </c>
      <c r="M80" s="17">
        <f t="shared" si="5"/>
        <v>390648.66</v>
      </c>
      <c r="N80" s="15">
        <f t="shared" si="6"/>
        <v>0.12085032018561484</v>
      </c>
      <c r="O80" s="12">
        <v>390648.66</v>
      </c>
      <c r="P80" s="10">
        <v>0</v>
      </c>
    </row>
    <row r="81" spans="1:16" ht="15">
      <c r="A81" s="10" t="s">
        <v>41</v>
      </c>
      <c r="B81" s="10">
        <v>200</v>
      </c>
      <c r="C81" s="10">
        <v>0</v>
      </c>
      <c r="D81" s="12">
        <v>1972300</v>
      </c>
      <c r="E81" s="10">
        <v>0</v>
      </c>
      <c r="F81" s="15">
        <f t="shared" si="7"/>
        <v>0</v>
      </c>
      <c r="G81" s="10">
        <v>0</v>
      </c>
      <c r="H81" s="10">
        <v>0</v>
      </c>
      <c r="I81" s="15">
        <f t="shared" si="8"/>
      </c>
      <c r="J81" s="17">
        <f t="shared" si="9"/>
        <v>1972300</v>
      </c>
      <c r="K81" s="12">
        <v>1450400</v>
      </c>
      <c r="L81" s="12">
        <v>521900</v>
      </c>
      <c r="M81" s="17">
        <f t="shared" si="5"/>
        <v>0</v>
      </c>
      <c r="N81" s="15">
        <f t="shared" si="6"/>
        <v>0</v>
      </c>
      <c r="O81" s="10">
        <v>0</v>
      </c>
      <c r="P81" s="10">
        <v>0</v>
      </c>
    </row>
    <row r="82" spans="1:16" ht="15">
      <c r="A82" s="10" t="s">
        <v>19</v>
      </c>
      <c r="B82" s="10">
        <v>203</v>
      </c>
      <c r="C82" s="10">
        <v>0</v>
      </c>
      <c r="D82" s="12">
        <v>1972300</v>
      </c>
      <c r="E82" s="10">
        <v>0</v>
      </c>
      <c r="F82" s="15">
        <f t="shared" si="7"/>
        <v>0</v>
      </c>
      <c r="G82" s="10">
        <v>0</v>
      </c>
      <c r="H82" s="10">
        <v>0</v>
      </c>
      <c r="I82" s="15">
        <f t="shared" si="8"/>
      </c>
      <c r="J82" s="17">
        <f t="shared" si="9"/>
        <v>1972300</v>
      </c>
      <c r="K82" s="12">
        <v>1450400</v>
      </c>
      <c r="L82" s="12">
        <v>521900</v>
      </c>
      <c r="M82" s="17">
        <f t="shared" si="5"/>
        <v>0</v>
      </c>
      <c r="N82" s="15">
        <f t="shared" si="6"/>
        <v>0</v>
      </c>
      <c r="O82" s="10">
        <v>0</v>
      </c>
      <c r="P82" s="10">
        <v>0</v>
      </c>
    </row>
    <row r="83" spans="1:16" ht="15">
      <c r="A83" s="10" t="s">
        <v>15</v>
      </c>
      <c r="B83" s="10">
        <v>300</v>
      </c>
      <c r="C83" s="10">
        <v>0</v>
      </c>
      <c r="D83" s="12">
        <v>2445500</v>
      </c>
      <c r="E83" s="10">
        <v>543.8</v>
      </c>
      <c r="F83" s="15">
        <f t="shared" si="7"/>
        <v>0.00022236761398487014</v>
      </c>
      <c r="G83" s="12">
        <v>1092500</v>
      </c>
      <c r="H83" s="10">
        <v>0</v>
      </c>
      <c r="I83" s="15">
        <f t="shared" si="8"/>
        <v>0</v>
      </c>
      <c r="J83" s="17">
        <f t="shared" si="9"/>
        <v>1353000</v>
      </c>
      <c r="K83" s="12">
        <v>1284000</v>
      </c>
      <c r="L83" s="12">
        <v>69000</v>
      </c>
      <c r="M83" s="17">
        <f t="shared" si="5"/>
        <v>543.8</v>
      </c>
      <c r="N83" s="15">
        <f t="shared" si="6"/>
        <v>0.00040192165558019215</v>
      </c>
      <c r="O83" s="10">
        <v>543.8</v>
      </c>
      <c r="P83" s="10">
        <v>0</v>
      </c>
    </row>
    <row r="84" spans="1:16" ht="15">
      <c r="A84" s="10" t="s">
        <v>12</v>
      </c>
      <c r="B84" s="10">
        <v>309</v>
      </c>
      <c r="C84" s="10">
        <v>0</v>
      </c>
      <c r="D84" s="12">
        <v>1976500</v>
      </c>
      <c r="E84" s="10">
        <v>543.8</v>
      </c>
      <c r="F84" s="15">
        <f t="shared" si="7"/>
        <v>0.0002751328105236529</v>
      </c>
      <c r="G84" s="12">
        <v>1020500</v>
      </c>
      <c r="H84" s="10">
        <v>0</v>
      </c>
      <c r="I84" s="15">
        <f t="shared" si="8"/>
        <v>0</v>
      </c>
      <c r="J84" s="17">
        <f t="shared" si="9"/>
        <v>956000</v>
      </c>
      <c r="K84" s="12">
        <v>920000</v>
      </c>
      <c r="L84" s="12">
        <v>36000</v>
      </c>
      <c r="M84" s="17">
        <f t="shared" si="5"/>
        <v>543.8</v>
      </c>
      <c r="N84" s="15">
        <f t="shared" si="6"/>
        <v>0.0005688284518828451</v>
      </c>
      <c r="O84" s="10">
        <v>543.8</v>
      </c>
      <c r="P84" s="10">
        <v>0</v>
      </c>
    </row>
    <row r="85" spans="1:16" ht="15">
      <c r="A85" s="10" t="s">
        <v>86</v>
      </c>
      <c r="B85" s="10">
        <v>314</v>
      </c>
      <c r="C85" s="10">
        <v>0</v>
      </c>
      <c r="D85" s="12">
        <v>469000</v>
      </c>
      <c r="E85" s="10">
        <v>0</v>
      </c>
      <c r="F85" s="15">
        <f t="shared" si="7"/>
        <v>0</v>
      </c>
      <c r="G85" s="12">
        <v>72000</v>
      </c>
      <c r="H85" s="10">
        <v>0</v>
      </c>
      <c r="I85" s="15">
        <f t="shared" si="8"/>
        <v>0</v>
      </c>
      <c r="J85" s="17">
        <f t="shared" si="9"/>
        <v>397000</v>
      </c>
      <c r="K85" s="12">
        <v>364000</v>
      </c>
      <c r="L85" s="12">
        <v>33000</v>
      </c>
      <c r="M85" s="17">
        <f t="shared" si="5"/>
        <v>0</v>
      </c>
      <c r="N85" s="15">
        <f t="shared" si="6"/>
        <v>0</v>
      </c>
      <c r="O85" s="10">
        <v>0</v>
      </c>
      <c r="P85" s="10">
        <v>0</v>
      </c>
    </row>
    <row r="86" spans="1:16" ht="15">
      <c r="A86" s="10" t="s">
        <v>27</v>
      </c>
      <c r="B86" s="10">
        <v>400</v>
      </c>
      <c r="C86" s="10">
        <v>0</v>
      </c>
      <c r="D86" s="12">
        <v>35600687.45</v>
      </c>
      <c r="E86" s="12">
        <v>11414.27</v>
      </c>
      <c r="F86" s="15">
        <f t="shared" si="7"/>
        <v>0.00032061937051162194</v>
      </c>
      <c r="G86" s="12">
        <v>17812600</v>
      </c>
      <c r="H86" s="10">
        <v>0</v>
      </c>
      <c r="I86" s="15">
        <f t="shared" si="8"/>
        <v>0</v>
      </c>
      <c r="J86" s="17">
        <f t="shared" si="9"/>
        <v>17788087.45</v>
      </c>
      <c r="K86" s="12">
        <v>14205773.97</v>
      </c>
      <c r="L86" s="12">
        <v>3582313.48</v>
      </c>
      <c r="M86" s="17">
        <f t="shared" si="5"/>
        <v>11414.27</v>
      </c>
      <c r="N86" s="15">
        <f t="shared" si="6"/>
        <v>0.0006416805647084899</v>
      </c>
      <c r="O86" s="10">
        <v>0</v>
      </c>
      <c r="P86" s="12">
        <v>11414.27</v>
      </c>
    </row>
    <row r="87" spans="1:16" ht="15">
      <c r="A87" s="10" t="s">
        <v>117</v>
      </c>
      <c r="B87" s="10">
        <v>401</v>
      </c>
      <c r="C87" s="10">
        <v>0</v>
      </c>
      <c r="D87" s="12">
        <v>1042500</v>
      </c>
      <c r="E87" s="10">
        <v>0</v>
      </c>
      <c r="F87" s="15">
        <f t="shared" si="7"/>
        <v>0</v>
      </c>
      <c r="G87" s="12">
        <v>464500</v>
      </c>
      <c r="H87" s="10">
        <v>0</v>
      </c>
      <c r="I87" s="15">
        <f t="shared" si="8"/>
        <v>0</v>
      </c>
      <c r="J87" s="17">
        <f t="shared" si="9"/>
        <v>578000</v>
      </c>
      <c r="K87" s="12">
        <v>400100</v>
      </c>
      <c r="L87" s="12">
        <v>177900</v>
      </c>
      <c r="M87" s="17">
        <f t="shared" si="5"/>
        <v>0</v>
      </c>
      <c r="N87" s="15">
        <f t="shared" si="6"/>
        <v>0</v>
      </c>
      <c r="O87" s="10">
        <v>0</v>
      </c>
      <c r="P87" s="10">
        <v>0</v>
      </c>
    </row>
    <row r="88" spans="1:16" ht="15">
      <c r="A88" s="10" t="s">
        <v>21</v>
      </c>
      <c r="B88" s="10">
        <v>405</v>
      </c>
      <c r="C88" s="10">
        <v>0</v>
      </c>
      <c r="D88" s="12">
        <v>596300</v>
      </c>
      <c r="E88" s="10">
        <v>0</v>
      </c>
      <c r="F88" s="15">
        <f t="shared" si="7"/>
        <v>0</v>
      </c>
      <c r="G88" s="12">
        <v>596300</v>
      </c>
      <c r="H88" s="10">
        <v>0</v>
      </c>
      <c r="I88" s="15">
        <f t="shared" si="8"/>
        <v>0</v>
      </c>
      <c r="J88" s="17">
        <f t="shared" si="9"/>
        <v>0</v>
      </c>
      <c r="K88" s="10">
        <v>0</v>
      </c>
      <c r="L88" s="10">
        <v>0</v>
      </c>
      <c r="M88" s="17">
        <f t="shared" si="5"/>
        <v>0</v>
      </c>
      <c r="N88" s="15">
        <f t="shared" si="6"/>
      </c>
      <c r="O88" s="10">
        <v>0</v>
      </c>
      <c r="P88" s="10">
        <v>0</v>
      </c>
    </row>
    <row r="89" spans="1:16" ht="15">
      <c r="A89" s="10" t="s">
        <v>24</v>
      </c>
      <c r="B89" s="10">
        <v>406</v>
      </c>
      <c r="C89" s="10">
        <v>0</v>
      </c>
      <c r="D89" s="12">
        <v>608700</v>
      </c>
      <c r="E89" s="10">
        <v>0</v>
      </c>
      <c r="F89" s="15">
        <f t="shared" si="7"/>
        <v>0</v>
      </c>
      <c r="G89" s="10">
        <v>0</v>
      </c>
      <c r="H89" s="10">
        <v>0</v>
      </c>
      <c r="I89" s="15">
        <f t="shared" si="8"/>
      </c>
      <c r="J89" s="17">
        <f t="shared" si="9"/>
        <v>608700</v>
      </c>
      <c r="K89" s="12">
        <v>608700</v>
      </c>
      <c r="L89" s="10">
        <v>0</v>
      </c>
      <c r="M89" s="17">
        <f t="shared" si="5"/>
        <v>0</v>
      </c>
      <c r="N89" s="15">
        <f t="shared" si="6"/>
        <v>0</v>
      </c>
      <c r="O89" s="10">
        <v>0</v>
      </c>
      <c r="P89" s="10">
        <v>0</v>
      </c>
    </row>
    <row r="90" spans="1:16" ht="15">
      <c r="A90" s="10" t="s">
        <v>51</v>
      </c>
      <c r="B90" s="10">
        <v>408</v>
      </c>
      <c r="C90" s="10">
        <v>0</v>
      </c>
      <c r="D90" s="12">
        <v>6485800</v>
      </c>
      <c r="E90" s="10">
        <v>0</v>
      </c>
      <c r="F90" s="15">
        <f t="shared" si="7"/>
        <v>0</v>
      </c>
      <c r="G90" s="12">
        <v>2709000</v>
      </c>
      <c r="H90" s="10">
        <v>0</v>
      </c>
      <c r="I90" s="15">
        <f t="shared" si="8"/>
        <v>0</v>
      </c>
      <c r="J90" s="17">
        <f t="shared" si="9"/>
        <v>3776800</v>
      </c>
      <c r="K90" s="12">
        <v>3758200</v>
      </c>
      <c r="L90" s="12">
        <v>18600</v>
      </c>
      <c r="M90" s="17">
        <f t="shared" si="5"/>
        <v>0</v>
      </c>
      <c r="N90" s="15">
        <f t="shared" si="6"/>
        <v>0</v>
      </c>
      <c r="O90" s="10">
        <v>0</v>
      </c>
      <c r="P90" s="10">
        <v>0</v>
      </c>
    </row>
    <row r="91" spans="1:16" ht="15">
      <c r="A91" s="10" t="s">
        <v>5</v>
      </c>
      <c r="B91" s="10">
        <v>409</v>
      </c>
      <c r="C91" s="10">
        <v>0</v>
      </c>
      <c r="D91" s="12">
        <v>17871587.45</v>
      </c>
      <c r="E91" s="12">
        <v>11414.27</v>
      </c>
      <c r="F91" s="15">
        <f t="shared" si="7"/>
        <v>0.0006386824915209198</v>
      </c>
      <c r="G91" s="12">
        <v>5147000</v>
      </c>
      <c r="H91" s="10">
        <v>0</v>
      </c>
      <c r="I91" s="15">
        <f t="shared" si="8"/>
        <v>0</v>
      </c>
      <c r="J91" s="17">
        <f t="shared" si="9"/>
        <v>12724587.450000001</v>
      </c>
      <c r="K91" s="12">
        <v>9338773.97</v>
      </c>
      <c r="L91" s="12">
        <v>3385813.48</v>
      </c>
      <c r="M91" s="17">
        <f t="shared" si="5"/>
        <v>11414.27</v>
      </c>
      <c r="N91" s="15">
        <f t="shared" si="6"/>
        <v>0.0008970247597300296</v>
      </c>
      <c r="O91" s="10">
        <v>0</v>
      </c>
      <c r="P91" s="12">
        <v>11414.27</v>
      </c>
    </row>
    <row r="92" spans="1:16" ht="15">
      <c r="A92" s="10" t="s">
        <v>105</v>
      </c>
      <c r="B92" s="10">
        <v>412</v>
      </c>
      <c r="C92" s="10">
        <v>0</v>
      </c>
      <c r="D92" s="12">
        <v>8995800</v>
      </c>
      <c r="E92" s="10">
        <v>0</v>
      </c>
      <c r="F92" s="15">
        <f t="shared" si="7"/>
        <v>0</v>
      </c>
      <c r="G92" s="12">
        <v>8895800</v>
      </c>
      <c r="H92" s="10">
        <v>0</v>
      </c>
      <c r="I92" s="15">
        <f t="shared" si="8"/>
        <v>0</v>
      </c>
      <c r="J92" s="17">
        <f t="shared" si="9"/>
        <v>100000</v>
      </c>
      <c r="K92" s="12">
        <v>100000</v>
      </c>
      <c r="L92" s="10">
        <v>0</v>
      </c>
      <c r="M92" s="17">
        <f t="shared" si="5"/>
        <v>0</v>
      </c>
      <c r="N92" s="15">
        <f t="shared" si="6"/>
        <v>0</v>
      </c>
      <c r="O92" s="10">
        <v>0</v>
      </c>
      <c r="P92" s="10">
        <v>0</v>
      </c>
    </row>
    <row r="93" spans="1:16" ht="15">
      <c r="A93" s="10" t="s">
        <v>70</v>
      </c>
      <c r="B93" s="10">
        <v>500</v>
      </c>
      <c r="C93" s="10">
        <v>0</v>
      </c>
      <c r="D93" s="12">
        <v>26503520</v>
      </c>
      <c r="E93" s="12">
        <v>592396.31</v>
      </c>
      <c r="F93" s="15">
        <f t="shared" si="7"/>
        <v>0.022351608767439194</v>
      </c>
      <c r="G93" s="12">
        <v>1865000</v>
      </c>
      <c r="H93" s="12">
        <v>99794.23</v>
      </c>
      <c r="I93" s="15">
        <f t="shared" si="8"/>
        <v>0.05350897050938338</v>
      </c>
      <c r="J93" s="17">
        <f t="shared" si="9"/>
        <v>24638520</v>
      </c>
      <c r="K93" s="12">
        <v>22557930</v>
      </c>
      <c r="L93" s="12">
        <v>2080590</v>
      </c>
      <c r="M93" s="17">
        <f t="shared" si="5"/>
        <v>492602.07999999996</v>
      </c>
      <c r="N93" s="15">
        <f t="shared" si="6"/>
        <v>0.01999316842083047</v>
      </c>
      <c r="O93" s="12">
        <v>419185.97</v>
      </c>
      <c r="P93" s="12">
        <v>73416.11</v>
      </c>
    </row>
    <row r="94" spans="1:16" ht="15">
      <c r="A94" s="10" t="s">
        <v>62</v>
      </c>
      <c r="B94" s="10">
        <v>501</v>
      </c>
      <c r="C94" s="10">
        <v>0</v>
      </c>
      <c r="D94" s="12">
        <v>3228150</v>
      </c>
      <c r="E94" s="12">
        <v>11033.2</v>
      </c>
      <c r="F94" s="15">
        <f t="shared" si="7"/>
        <v>0.0034178089617892603</v>
      </c>
      <c r="G94" s="10">
        <v>0</v>
      </c>
      <c r="H94" s="10">
        <v>0</v>
      </c>
      <c r="I94" s="15">
        <f t="shared" si="8"/>
      </c>
      <c r="J94" s="17">
        <f t="shared" si="9"/>
        <v>3228150</v>
      </c>
      <c r="K94" s="12">
        <v>3228150</v>
      </c>
      <c r="L94" s="10">
        <v>0</v>
      </c>
      <c r="M94" s="17">
        <f t="shared" si="5"/>
        <v>11033.2</v>
      </c>
      <c r="N94" s="15">
        <f t="shared" si="6"/>
        <v>0.0034178089617892603</v>
      </c>
      <c r="O94" s="12">
        <v>11033.2</v>
      </c>
      <c r="P94" s="10">
        <v>0</v>
      </c>
    </row>
    <row r="95" spans="1:16" ht="15">
      <c r="A95" s="10" t="s">
        <v>32</v>
      </c>
      <c r="B95" s="10">
        <v>502</v>
      </c>
      <c r="C95" s="10">
        <v>0</v>
      </c>
      <c r="D95" s="12">
        <v>6950580</v>
      </c>
      <c r="E95" s="12">
        <v>155775.91</v>
      </c>
      <c r="F95" s="15">
        <f t="shared" si="7"/>
        <v>0.02241192965191394</v>
      </c>
      <c r="G95" s="12">
        <v>1714000</v>
      </c>
      <c r="H95" s="12">
        <v>99794.23</v>
      </c>
      <c r="I95" s="15">
        <f t="shared" si="8"/>
        <v>0.058223004667444574</v>
      </c>
      <c r="J95" s="17">
        <f t="shared" si="9"/>
        <v>5236580</v>
      </c>
      <c r="K95" s="12">
        <v>5236580</v>
      </c>
      <c r="L95" s="10">
        <v>0</v>
      </c>
      <c r="M95" s="17">
        <f t="shared" si="5"/>
        <v>55981.68</v>
      </c>
      <c r="N95" s="15">
        <f t="shared" si="6"/>
        <v>0.010690504107642775</v>
      </c>
      <c r="O95" s="12">
        <v>55981.68</v>
      </c>
      <c r="P95" s="10">
        <v>0</v>
      </c>
    </row>
    <row r="96" spans="1:16" ht="15">
      <c r="A96" s="10" t="s">
        <v>55</v>
      </c>
      <c r="B96" s="10">
        <v>503</v>
      </c>
      <c r="C96" s="10">
        <v>0</v>
      </c>
      <c r="D96" s="12">
        <v>16324790</v>
      </c>
      <c r="E96" s="12">
        <v>425587.2</v>
      </c>
      <c r="F96" s="15">
        <f t="shared" si="7"/>
        <v>0.02606999538738324</v>
      </c>
      <c r="G96" s="12">
        <v>151000</v>
      </c>
      <c r="H96" s="10">
        <v>0</v>
      </c>
      <c r="I96" s="15">
        <f t="shared" si="8"/>
        <v>0</v>
      </c>
      <c r="J96" s="17">
        <f t="shared" si="9"/>
        <v>16173790</v>
      </c>
      <c r="K96" s="12">
        <v>14093200</v>
      </c>
      <c r="L96" s="12">
        <v>2080590</v>
      </c>
      <c r="M96" s="17">
        <f t="shared" si="5"/>
        <v>425587.2</v>
      </c>
      <c r="N96" s="15">
        <f t="shared" si="6"/>
        <v>0.02631338727657525</v>
      </c>
      <c r="O96" s="12">
        <v>352171.09</v>
      </c>
      <c r="P96" s="12">
        <v>73416.11</v>
      </c>
    </row>
    <row r="97" spans="1:16" ht="15">
      <c r="A97" s="10" t="s">
        <v>75</v>
      </c>
      <c r="B97" s="10">
        <v>600</v>
      </c>
      <c r="C97" s="10">
        <v>0</v>
      </c>
      <c r="D97" s="12">
        <v>1500000</v>
      </c>
      <c r="E97" s="10">
        <v>0</v>
      </c>
      <c r="F97" s="15">
        <f t="shared" si="7"/>
        <v>0</v>
      </c>
      <c r="G97" s="12">
        <v>1500000</v>
      </c>
      <c r="H97" s="10">
        <v>0</v>
      </c>
      <c r="I97" s="15">
        <f t="shared" si="8"/>
        <v>0</v>
      </c>
      <c r="J97" s="17">
        <f t="shared" si="9"/>
        <v>0</v>
      </c>
      <c r="K97" s="10">
        <v>0</v>
      </c>
      <c r="L97" s="10">
        <v>0</v>
      </c>
      <c r="M97" s="17">
        <f t="shared" si="5"/>
        <v>0</v>
      </c>
      <c r="N97" s="15">
        <f t="shared" si="6"/>
      </c>
      <c r="O97" s="10">
        <v>0</v>
      </c>
      <c r="P97" s="10">
        <v>0</v>
      </c>
    </row>
    <row r="98" spans="1:16" ht="15">
      <c r="A98" s="10" t="s">
        <v>34</v>
      </c>
      <c r="B98" s="10">
        <v>602</v>
      </c>
      <c r="C98" s="10">
        <v>0</v>
      </c>
      <c r="D98" s="12">
        <v>1500000</v>
      </c>
      <c r="E98" s="10">
        <v>0</v>
      </c>
      <c r="F98" s="15">
        <f t="shared" si="7"/>
        <v>0</v>
      </c>
      <c r="G98" s="12">
        <v>1500000</v>
      </c>
      <c r="H98" s="10">
        <v>0</v>
      </c>
      <c r="I98" s="15">
        <f t="shared" si="8"/>
        <v>0</v>
      </c>
      <c r="J98" s="17">
        <f t="shared" si="9"/>
        <v>0</v>
      </c>
      <c r="K98" s="10">
        <v>0</v>
      </c>
      <c r="L98" s="10">
        <v>0</v>
      </c>
      <c r="M98" s="17">
        <f t="shared" si="5"/>
        <v>0</v>
      </c>
      <c r="N98" s="15">
        <f t="shared" si="6"/>
      </c>
      <c r="O98" s="10">
        <v>0</v>
      </c>
      <c r="P98" s="10">
        <v>0</v>
      </c>
    </row>
    <row r="99" spans="1:16" ht="15">
      <c r="A99" s="10" t="s">
        <v>88</v>
      </c>
      <c r="B99" s="10">
        <v>700</v>
      </c>
      <c r="C99" s="10">
        <v>0</v>
      </c>
      <c r="D99" s="12">
        <v>592080870.12</v>
      </c>
      <c r="E99" s="12">
        <v>18530032.15</v>
      </c>
      <c r="F99" s="15">
        <f t="shared" si="7"/>
        <v>0.03129645473302393</v>
      </c>
      <c r="G99" s="12">
        <v>591943870.12</v>
      </c>
      <c r="H99" s="12">
        <v>18530032.15</v>
      </c>
      <c r="I99" s="15">
        <f t="shared" si="8"/>
        <v>0.03130369801150835</v>
      </c>
      <c r="J99" s="17">
        <f t="shared" si="9"/>
        <v>137000</v>
      </c>
      <c r="K99" s="12">
        <v>100000</v>
      </c>
      <c r="L99" s="12">
        <v>37000</v>
      </c>
      <c r="M99" s="17">
        <f t="shared" si="5"/>
        <v>0</v>
      </c>
      <c r="N99" s="15">
        <f t="shared" si="6"/>
        <v>0</v>
      </c>
      <c r="O99" s="10">
        <v>0</v>
      </c>
      <c r="P99" s="10">
        <v>0</v>
      </c>
    </row>
    <row r="100" spans="1:16" ht="15">
      <c r="A100" s="10" t="s">
        <v>93</v>
      </c>
      <c r="B100" s="10">
        <v>701</v>
      </c>
      <c r="C100" s="10">
        <v>0</v>
      </c>
      <c r="D100" s="12">
        <v>195536100</v>
      </c>
      <c r="E100" s="12">
        <v>10436099.21</v>
      </c>
      <c r="F100" s="15">
        <f t="shared" si="7"/>
        <v>0.0533717262950422</v>
      </c>
      <c r="G100" s="12">
        <v>195536100</v>
      </c>
      <c r="H100" s="12">
        <v>10436099.21</v>
      </c>
      <c r="I100" s="15">
        <f t="shared" si="8"/>
        <v>0.0533717262950422</v>
      </c>
      <c r="J100" s="17">
        <f t="shared" si="9"/>
        <v>0</v>
      </c>
      <c r="K100" s="10">
        <v>0</v>
      </c>
      <c r="L100" s="10">
        <v>0</v>
      </c>
      <c r="M100" s="17">
        <f t="shared" si="5"/>
        <v>0</v>
      </c>
      <c r="N100" s="15">
        <f t="shared" si="6"/>
      </c>
      <c r="O100" s="10">
        <v>0</v>
      </c>
      <c r="P100" s="10">
        <v>0</v>
      </c>
    </row>
    <row r="101" spans="1:16" ht="15">
      <c r="A101" s="10" t="s">
        <v>25</v>
      </c>
      <c r="B101" s="10">
        <v>702</v>
      </c>
      <c r="C101" s="10">
        <v>0</v>
      </c>
      <c r="D101" s="12">
        <v>319257839</v>
      </c>
      <c r="E101" s="12">
        <v>5723565.76</v>
      </c>
      <c r="F101" s="15">
        <f t="shared" si="7"/>
        <v>0.017927721925098915</v>
      </c>
      <c r="G101" s="12">
        <v>319257839</v>
      </c>
      <c r="H101" s="12">
        <v>5723565.76</v>
      </c>
      <c r="I101" s="15">
        <f t="shared" si="8"/>
        <v>0.017927721925098915</v>
      </c>
      <c r="J101" s="17">
        <f t="shared" si="9"/>
        <v>0</v>
      </c>
      <c r="K101" s="10">
        <v>0</v>
      </c>
      <c r="L101" s="10">
        <v>0</v>
      </c>
      <c r="M101" s="17">
        <f t="shared" si="5"/>
        <v>0</v>
      </c>
      <c r="N101" s="15">
        <f t="shared" si="6"/>
      </c>
      <c r="O101" s="10">
        <v>0</v>
      </c>
      <c r="P101" s="10">
        <v>0</v>
      </c>
    </row>
    <row r="102" spans="1:16" ht="15">
      <c r="A102" s="10" t="s">
        <v>45</v>
      </c>
      <c r="B102" s="10">
        <v>703</v>
      </c>
      <c r="C102" s="10">
        <v>0</v>
      </c>
      <c r="D102" s="12">
        <v>31433246</v>
      </c>
      <c r="E102" s="12">
        <v>1151912.22</v>
      </c>
      <c r="F102" s="15">
        <f t="shared" si="7"/>
        <v>0.03664630181687249</v>
      </c>
      <c r="G102" s="12">
        <v>31433246</v>
      </c>
      <c r="H102" s="12">
        <v>1151912.22</v>
      </c>
      <c r="I102" s="15">
        <f t="shared" si="8"/>
        <v>0.03664630181687249</v>
      </c>
      <c r="J102" s="17">
        <f t="shared" si="9"/>
        <v>0</v>
      </c>
      <c r="K102" s="10">
        <v>0</v>
      </c>
      <c r="L102" s="10">
        <v>0</v>
      </c>
      <c r="M102" s="17">
        <f t="shared" si="5"/>
        <v>0</v>
      </c>
      <c r="N102" s="15">
        <f t="shared" si="6"/>
      </c>
      <c r="O102" s="10">
        <v>0</v>
      </c>
      <c r="P102" s="10">
        <v>0</v>
      </c>
    </row>
    <row r="103" spans="1:16" ht="15">
      <c r="A103" s="10" t="s">
        <v>50</v>
      </c>
      <c r="B103" s="10">
        <v>707</v>
      </c>
      <c r="C103" s="10">
        <v>0</v>
      </c>
      <c r="D103" s="12">
        <v>3085400</v>
      </c>
      <c r="E103" s="10">
        <v>0</v>
      </c>
      <c r="F103" s="15">
        <f t="shared" si="7"/>
        <v>0</v>
      </c>
      <c r="G103" s="12">
        <v>2948400</v>
      </c>
      <c r="H103" s="10">
        <v>0</v>
      </c>
      <c r="I103" s="15">
        <f t="shared" si="8"/>
        <v>0</v>
      </c>
      <c r="J103" s="17">
        <f t="shared" si="9"/>
        <v>137000</v>
      </c>
      <c r="K103" s="12">
        <v>100000</v>
      </c>
      <c r="L103" s="12">
        <v>37000</v>
      </c>
      <c r="M103" s="17">
        <f t="shared" si="5"/>
        <v>0</v>
      </c>
      <c r="N103" s="15">
        <f t="shared" si="6"/>
        <v>0</v>
      </c>
      <c r="O103" s="10">
        <v>0</v>
      </c>
      <c r="P103" s="10">
        <v>0</v>
      </c>
    </row>
    <row r="104" spans="1:16" ht="15">
      <c r="A104" s="10" t="s">
        <v>107</v>
      </c>
      <c r="B104" s="10">
        <v>709</v>
      </c>
      <c r="C104" s="10">
        <v>0</v>
      </c>
      <c r="D104" s="12">
        <v>42768285.12</v>
      </c>
      <c r="E104" s="12">
        <v>1218454.96</v>
      </c>
      <c r="F104" s="15">
        <f t="shared" si="7"/>
        <v>0.028489684741420843</v>
      </c>
      <c r="G104" s="12">
        <v>42768285.12</v>
      </c>
      <c r="H104" s="12">
        <v>1218454.96</v>
      </c>
      <c r="I104" s="15">
        <f t="shared" si="8"/>
        <v>0.028489684741420843</v>
      </c>
      <c r="J104" s="17">
        <f t="shared" si="9"/>
        <v>0</v>
      </c>
      <c r="K104" s="10">
        <v>0</v>
      </c>
      <c r="L104" s="10">
        <v>0</v>
      </c>
      <c r="M104" s="17">
        <f t="shared" si="5"/>
        <v>0</v>
      </c>
      <c r="N104" s="15">
        <f t="shared" si="6"/>
      </c>
      <c r="O104" s="10">
        <v>0</v>
      </c>
      <c r="P104" s="10">
        <v>0</v>
      </c>
    </row>
    <row r="105" spans="1:16" ht="15">
      <c r="A105" s="10" t="s">
        <v>29</v>
      </c>
      <c r="B105" s="10">
        <v>800</v>
      </c>
      <c r="C105" s="10">
        <v>0</v>
      </c>
      <c r="D105" s="12">
        <v>51318857.48</v>
      </c>
      <c r="E105" s="12">
        <v>2927437.98</v>
      </c>
      <c r="F105" s="15">
        <f t="shared" si="7"/>
        <v>0.05704409887030089</v>
      </c>
      <c r="G105" s="12">
        <v>23571700</v>
      </c>
      <c r="H105" s="12">
        <v>1184547.46</v>
      </c>
      <c r="I105" s="15">
        <f t="shared" si="8"/>
        <v>0.050252949935728014</v>
      </c>
      <c r="J105" s="17">
        <f t="shared" si="9"/>
        <v>27747157.479999997</v>
      </c>
      <c r="K105" s="12">
        <v>19472547.88</v>
      </c>
      <c r="L105" s="12">
        <v>8274609.6</v>
      </c>
      <c r="M105" s="17">
        <f t="shared" si="5"/>
        <v>1742890.52</v>
      </c>
      <c r="N105" s="15">
        <f t="shared" si="6"/>
        <v>0.06281329974993893</v>
      </c>
      <c r="O105" s="12">
        <v>1387748.39</v>
      </c>
      <c r="P105" s="12">
        <v>355142.13</v>
      </c>
    </row>
    <row r="106" spans="1:16" ht="15">
      <c r="A106" s="10" t="s">
        <v>36</v>
      </c>
      <c r="B106" s="10">
        <v>801</v>
      </c>
      <c r="C106" s="10">
        <v>0</v>
      </c>
      <c r="D106" s="12">
        <v>51308857.48</v>
      </c>
      <c r="E106" s="12">
        <v>2927437.98</v>
      </c>
      <c r="F106" s="15">
        <f t="shared" si="7"/>
        <v>0.057055216658081005</v>
      </c>
      <c r="G106" s="12">
        <v>23571700</v>
      </c>
      <c r="H106" s="12">
        <v>1184547.46</v>
      </c>
      <c r="I106" s="15">
        <f t="shared" si="8"/>
        <v>0.050252949935728014</v>
      </c>
      <c r="J106" s="17">
        <f t="shared" si="9"/>
        <v>27737157.479999997</v>
      </c>
      <c r="K106" s="12">
        <v>19472547.88</v>
      </c>
      <c r="L106" s="12">
        <v>8264609.6</v>
      </c>
      <c r="M106" s="17">
        <f t="shared" si="5"/>
        <v>1742890.52</v>
      </c>
      <c r="N106" s="15">
        <f t="shared" si="6"/>
        <v>0.0628359456536496</v>
      </c>
      <c r="O106" s="12">
        <v>1387748.39</v>
      </c>
      <c r="P106" s="12">
        <v>355142.13</v>
      </c>
    </row>
    <row r="107" spans="1:16" ht="15">
      <c r="A107" s="10" t="s">
        <v>44</v>
      </c>
      <c r="B107" s="10">
        <v>804</v>
      </c>
      <c r="C107" s="10">
        <v>0</v>
      </c>
      <c r="D107" s="12">
        <v>10000</v>
      </c>
      <c r="E107" s="10">
        <v>0</v>
      </c>
      <c r="F107" s="15">
        <f t="shared" si="7"/>
        <v>0</v>
      </c>
      <c r="G107" s="10">
        <v>0</v>
      </c>
      <c r="H107" s="10">
        <v>0</v>
      </c>
      <c r="I107" s="15">
        <f t="shared" si="8"/>
      </c>
      <c r="J107" s="17">
        <f t="shared" si="9"/>
        <v>10000</v>
      </c>
      <c r="K107" s="10">
        <v>0</v>
      </c>
      <c r="L107" s="12">
        <v>10000</v>
      </c>
      <c r="M107" s="17">
        <f t="shared" si="5"/>
        <v>0</v>
      </c>
      <c r="N107" s="15">
        <f t="shared" si="6"/>
        <v>0</v>
      </c>
      <c r="O107" s="10">
        <v>0</v>
      </c>
      <c r="P107" s="10">
        <v>0</v>
      </c>
    </row>
    <row r="108" spans="1:16" ht="15">
      <c r="A108" s="10" t="s">
        <v>118</v>
      </c>
      <c r="B108" s="10">
        <v>900</v>
      </c>
      <c r="C108" s="10">
        <v>0</v>
      </c>
      <c r="D108" s="12">
        <v>500000</v>
      </c>
      <c r="E108" s="10">
        <v>0</v>
      </c>
      <c r="F108" s="15">
        <f t="shared" si="7"/>
        <v>0</v>
      </c>
      <c r="G108" s="12">
        <v>500000</v>
      </c>
      <c r="H108" s="10">
        <v>0</v>
      </c>
      <c r="I108" s="15">
        <f t="shared" si="8"/>
        <v>0</v>
      </c>
      <c r="J108" s="17">
        <f t="shared" si="9"/>
        <v>0</v>
      </c>
      <c r="K108" s="10">
        <v>0</v>
      </c>
      <c r="L108" s="10">
        <v>0</v>
      </c>
      <c r="M108" s="17">
        <f t="shared" si="5"/>
        <v>0</v>
      </c>
      <c r="N108" s="15">
        <f t="shared" si="6"/>
      </c>
      <c r="O108" s="10">
        <v>0</v>
      </c>
      <c r="P108" s="10">
        <v>0</v>
      </c>
    </row>
    <row r="109" spans="1:16" ht="15">
      <c r="A109" s="10" t="s">
        <v>48</v>
      </c>
      <c r="B109" s="10">
        <v>909</v>
      </c>
      <c r="C109" s="10">
        <v>0</v>
      </c>
      <c r="D109" s="12">
        <v>500000</v>
      </c>
      <c r="E109" s="10">
        <v>0</v>
      </c>
      <c r="F109" s="15">
        <f t="shared" si="7"/>
        <v>0</v>
      </c>
      <c r="G109" s="12">
        <v>500000</v>
      </c>
      <c r="H109" s="10">
        <v>0</v>
      </c>
      <c r="I109" s="15">
        <f t="shared" si="8"/>
        <v>0</v>
      </c>
      <c r="J109" s="17">
        <f t="shared" si="9"/>
        <v>0</v>
      </c>
      <c r="K109" s="10">
        <v>0</v>
      </c>
      <c r="L109" s="10">
        <v>0</v>
      </c>
      <c r="M109" s="17">
        <f t="shared" si="5"/>
        <v>0</v>
      </c>
      <c r="N109" s="15">
        <f t="shared" si="6"/>
      </c>
      <c r="O109" s="10">
        <v>0</v>
      </c>
      <c r="P109" s="10">
        <v>0</v>
      </c>
    </row>
    <row r="110" spans="1:16" ht="15">
      <c r="A110" s="10" t="s">
        <v>92</v>
      </c>
      <c r="B110" s="10">
        <v>1000</v>
      </c>
      <c r="C110" s="10">
        <v>0</v>
      </c>
      <c r="D110" s="12">
        <v>18713797.74</v>
      </c>
      <c r="E110" s="12">
        <v>1741631.88</v>
      </c>
      <c r="F110" s="15">
        <f t="shared" si="7"/>
        <v>0.09306672564261669</v>
      </c>
      <c r="G110" s="12">
        <v>17564954</v>
      </c>
      <c r="H110" s="12">
        <v>1711439.88</v>
      </c>
      <c r="I110" s="15">
        <f t="shared" si="8"/>
        <v>0.09743491955629374</v>
      </c>
      <c r="J110" s="17">
        <f t="shared" si="9"/>
        <v>1148843.74</v>
      </c>
      <c r="K110" s="12">
        <v>686300</v>
      </c>
      <c r="L110" s="12">
        <v>462543.74</v>
      </c>
      <c r="M110" s="17">
        <f t="shared" si="5"/>
        <v>30192</v>
      </c>
      <c r="N110" s="15">
        <f t="shared" si="6"/>
        <v>0.026280336436354697</v>
      </c>
      <c r="O110" s="12">
        <v>30192</v>
      </c>
      <c r="P110" s="10">
        <v>0</v>
      </c>
    </row>
    <row r="111" spans="1:16" ht="15">
      <c r="A111" s="10" t="s">
        <v>30</v>
      </c>
      <c r="B111" s="10">
        <v>1001</v>
      </c>
      <c r="C111" s="10">
        <v>0</v>
      </c>
      <c r="D111" s="12">
        <v>6362443.74</v>
      </c>
      <c r="E111" s="12">
        <v>439898.53</v>
      </c>
      <c r="F111" s="15">
        <f t="shared" si="7"/>
        <v>0.06913986951812323</v>
      </c>
      <c r="G111" s="12">
        <v>5393600</v>
      </c>
      <c r="H111" s="12">
        <v>409706.53</v>
      </c>
      <c r="I111" s="15">
        <f t="shared" si="8"/>
        <v>0.07596160820231386</v>
      </c>
      <c r="J111" s="17">
        <f t="shared" si="9"/>
        <v>968843.74</v>
      </c>
      <c r="K111" s="12">
        <v>506300</v>
      </c>
      <c r="L111" s="12">
        <v>462543.74</v>
      </c>
      <c r="M111" s="17">
        <f t="shared" si="5"/>
        <v>30192</v>
      </c>
      <c r="N111" s="15">
        <f t="shared" si="6"/>
        <v>0.031162920039097326</v>
      </c>
      <c r="O111" s="12">
        <v>30192</v>
      </c>
      <c r="P111" s="10">
        <v>0</v>
      </c>
    </row>
    <row r="112" spans="1:16" ht="15">
      <c r="A112" s="10" t="s">
        <v>0</v>
      </c>
      <c r="B112" s="10">
        <v>1003</v>
      </c>
      <c r="C112" s="10">
        <v>0</v>
      </c>
      <c r="D112" s="12">
        <v>10371500</v>
      </c>
      <c r="E112" s="12">
        <v>998379.35</v>
      </c>
      <c r="F112" s="15">
        <f t="shared" si="7"/>
        <v>0.09626180880296968</v>
      </c>
      <c r="G112" s="12">
        <v>10191500</v>
      </c>
      <c r="H112" s="12">
        <v>998379.35</v>
      </c>
      <c r="I112" s="15">
        <f t="shared" si="8"/>
        <v>0.09796196340087328</v>
      </c>
      <c r="J112" s="17">
        <f t="shared" si="9"/>
        <v>180000</v>
      </c>
      <c r="K112" s="12">
        <v>180000</v>
      </c>
      <c r="L112" s="10">
        <v>0</v>
      </c>
      <c r="M112" s="17">
        <f t="shared" si="5"/>
        <v>0</v>
      </c>
      <c r="N112" s="15">
        <f t="shared" si="6"/>
        <v>0</v>
      </c>
      <c r="O112" s="10">
        <v>0</v>
      </c>
      <c r="P112" s="10">
        <v>0</v>
      </c>
    </row>
    <row r="113" spans="1:16" ht="15">
      <c r="A113" s="10" t="s">
        <v>43</v>
      </c>
      <c r="B113" s="10">
        <v>1006</v>
      </c>
      <c r="C113" s="10">
        <v>0</v>
      </c>
      <c r="D113" s="12">
        <v>1979854</v>
      </c>
      <c r="E113" s="12">
        <v>303354</v>
      </c>
      <c r="F113" s="15">
        <f t="shared" si="7"/>
        <v>0.1532203889781772</v>
      </c>
      <c r="G113" s="12">
        <v>1979854</v>
      </c>
      <c r="H113" s="12">
        <v>303354</v>
      </c>
      <c r="I113" s="15">
        <f t="shared" si="8"/>
        <v>0.1532203889781772</v>
      </c>
      <c r="J113" s="17">
        <f t="shared" si="9"/>
        <v>0</v>
      </c>
      <c r="K113" s="10">
        <v>0</v>
      </c>
      <c r="L113" s="10">
        <v>0</v>
      </c>
      <c r="M113" s="17">
        <f t="shared" si="5"/>
        <v>0</v>
      </c>
      <c r="N113" s="15">
        <f t="shared" si="6"/>
      </c>
      <c r="O113" s="10">
        <v>0</v>
      </c>
      <c r="P113" s="10">
        <v>0</v>
      </c>
    </row>
    <row r="114" spans="1:16" ht="15">
      <c r="A114" s="10" t="s">
        <v>106</v>
      </c>
      <c r="B114" s="10">
        <v>1100</v>
      </c>
      <c r="C114" s="10">
        <v>0</v>
      </c>
      <c r="D114" s="12">
        <v>590023.74</v>
      </c>
      <c r="E114" s="10">
        <v>0</v>
      </c>
      <c r="F114" s="15">
        <f t="shared" si="7"/>
        <v>0</v>
      </c>
      <c r="G114" s="12">
        <v>145000</v>
      </c>
      <c r="H114" s="10">
        <v>0</v>
      </c>
      <c r="I114" s="15">
        <f t="shared" si="8"/>
        <v>0</v>
      </c>
      <c r="J114" s="17">
        <f t="shared" si="9"/>
        <v>445023.74</v>
      </c>
      <c r="K114" s="12">
        <v>400000</v>
      </c>
      <c r="L114" s="12">
        <v>45023.74</v>
      </c>
      <c r="M114" s="17">
        <f t="shared" si="5"/>
        <v>0</v>
      </c>
      <c r="N114" s="15">
        <f t="shared" si="6"/>
        <v>0</v>
      </c>
      <c r="O114" s="10">
        <v>0</v>
      </c>
      <c r="P114" s="10">
        <v>0</v>
      </c>
    </row>
    <row r="115" spans="1:16" ht="15">
      <c r="A115" s="10" t="s">
        <v>63</v>
      </c>
      <c r="B115" s="10">
        <v>1101</v>
      </c>
      <c r="C115" s="10">
        <v>0</v>
      </c>
      <c r="D115" s="12">
        <v>590023.74</v>
      </c>
      <c r="E115" s="10">
        <v>0</v>
      </c>
      <c r="F115" s="15">
        <f t="shared" si="7"/>
        <v>0</v>
      </c>
      <c r="G115" s="12">
        <v>145000</v>
      </c>
      <c r="H115" s="10">
        <v>0</v>
      </c>
      <c r="I115" s="15">
        <f t="shared" si="8"/>
        <v>0</v>
      </c>
      <c r="J115" s="17">
        <f t="shared" si="9"/>
        <v>445023.74</v>
      </c>
      <c r="K115" s="12">
        <v>400000</v>
      </c>
      <c r="L115" s="12">
        <v>45023.74</v>
      </c>
      <c r="M115" s="17">
        <f t="shared" si="5"/>
        <v>0</v>
      </c>
      <c r="N115" s="15">
        <f t="shared" si="6"/>
        <v>0</v>
      </c>
      <c r="O115" s="10">
        <v>0</v>
      </c>
      <c r="P115" s="10">
        <v>0</v>
      </c>
    </row>
    <row r="116" spans="1:16" ht="15">
      <c r="A116" s="10" t="s">
        <v>102</v>
      </c>
      <c r="B116" s="10">
        <v>1300</v>
      </c>
      <c r="C116" s="10">
        <v>0</v>
      </c>
      <c r="D116" s="12">
        <v>71729.52</v>
      </c>
      <c r="E116" s="10">
        <v>0</v>
      </c>
      <c r="F116" s="15">
        <f t="shared" si="7"/>
        <v>0</v>
      </c>
      <c r="G116" s="12">
        <v>69000</v>
      </c>
      <c r="H116" s="10">
        <v>0</v>
      </c>
      <c r="I116" s="15">
        <f t="shared" si="8"/>
        <v>0</v>
      </c>
      <c r="J116" s="17">
        <f t="shared" si="9"/>
        <v>2729.52</v>
      </c>
      <c r="K116" s="12">
        <v>2729.52</v>
      </c>
      <c r="L116" s="10">
        <v>0</v>
      </c>
      <c r="M116" s="17">
        <f t="shared" si="5"/>
        <v>0</v>
      </c>
      <c r="N116" s="15">
        <f t="shared" si="6"/>
        <v>0</v>
      </c>
      <c r="O116" s="10">
        <v>0</v>
      </c>
      <c r="P116" s="10">
        <v>0</v>
      </c>
    </row>
    <row r="117" spans="1:16" ht="15">
      <c r="A117" s="10" t="s">
        <v>14</v>
      </c>
      <c r="B117" s="10">
        <v>1301</v>
      </c>
      <c r="C117" s="10">
        <v>0</v>
      </c>
      <c r="D117" s="12">
        <v>71729.52</v>
      </c>
      <c r="E117" s="10">
        <v>0</v>
      </c>
      <c r="F117" s="15">
        <f t="shared" si="7"/>
        <v>0</v>
      </c>
      <c r="G117" s="12">
        <v>69000</v>
      </c>
      <c r="H117" s="10">
        <v>0</v>
      </c>
      <c r="I117" s="15">
        <f t="shared" si="8"/>
        <v>0</v>
      </c>
      <c r="J117" s="17">
        <f t="shared" si="9"/>
        <v>2729.52</v>
      </c>
      <c r="K117" s="12">
        <v>2729.52</v>
      </c>
      <c r="L117" s="10">
        <v>0</v>
      </c>
      <c r="M117" s="17">
        <f t="shared" si="5"/>
        <v>0</v>
      </c>
      <c r="N117" s="15">
        <f t="shared" si="6"/>
        <v>0</v>
      </c>
      <c r="O117" s="10">
        <v>0</v>
      </c>
      <c r="P117" s="10">
        <v>0</v>
      </c>
    </row>
    <row r="118" spans="1:16" ht="15">
      <c r="A118" s="10" t="s">
        <v>23</v>
      </c>
      <c r="B118" s="10">
        <v>1400</v>
      </c>
      <c r="C118" s="10">
        <v>0</v>
      </c>
      <c r="D118" s="10">
        <v>0</v>
      </c>
      <c r="E118" s="10">
        <v>0</v>
      </c>
      <c r="F118" s="15">
        <f t="shared" si="7"/>
      </c>
      <c r="G118" s="12">
        <v>39707400</v>
      </c>
      <c r="H118" s="12">
        <v>3218866</v>
      </c>
      <c r="I118" s="15">
        <f t="shared" si="8"/>
        <v>0.08106463782569495</v>
      </c>
      <c r="J118" s="17">
        <f t="shared" si="9"/>
        <v>4759569.3</v>
      </c>
      <c r="K118" s="12">
        <v>600902.4</v>
      </c>
      <c r="L118" s="12">
        <v>4158666.9</v>
      </c>
      <c r="M118" s="17">
        <f t="shared" si="5"/>
        <v>0</v>
      </c>
      <c r="N118" s="15">
        <f t="shared" si="6"/>
        <v>0</v>
      </c>
      <c r="O118" s="10">
        <v>0</v>
      </c>
      <c r="P118" s="10">
        <v>0</v>
      </c>
    </row>
    <row r="119" spans="1:16" ht="15">
      <c r="A119" s="10" t="s">
        <v>80</v>
      </c>
      <c r="B119" s="10">
        <v>1401</v>
      </c>
      <c r="C119" s="10">
        <v>0</v>
      </c>
      <c r="D119" s="10">
        <v>0</v>
      </c>
      <c r="E119" s="10">
        <v>0</v>
      </c>
      <c r="F119" s="15">
        <f t="shared" si="7"/>
      </c>
      <c r="G119" s="12">
        <v>39707400</v>
      </c>
      <c r="H119" s="12">
        <v>3218866</v>
      </c>
      <c r="I119" s="15">
        <f t="shared" si="8"/>
        <v>0.08106463782569495</v>
      </c>
      <c r="J119" s="12"/>
      <c r="K119" s="10">
        <v>0</v>
      </c>
      <c r="L119" s="10">
        <v>0</v>
      </c>
      <c r="M119" s="10"/>
      <c r="N119" s="10"/>
      <c r="O119" s="10">
        <v>0</v>
      </c>
      <c r="P119" s="10">
        <v>0</v>
      </c>
    </row>
    <row r="120" spans="1:16" ht="15">
      <c r="A120" s="10" t="s">
        <v>16</v>
      </c>
      <c r="B120" s="10">
        <v>1403</v>
      </c>
      <c r="C120" s="10">
        <v>0</v>
      </c>
      <c r="D120" s="10">
        <v>0</v>
      </c>
      <c r="E120" s="10">
        <v>0</v>
      </c>
      <c r="F120" s="15">
        <f t="shared" si="7"/>
      </c>
      <c r="G120" s="10">
        <v>0</v>
      </c>
      <c r="H120" s="10">
        <v>0</v>
      </c>
      <c r="I120" s="15">
        <f t="shared" si="8"/>
      </c>
      <c r="J120" s="17">
        <f t="shared" si="9"/>
        <v>4759569.3</v>
      </c>
      <c r="K120" s="12">
        <v>600902.4</v>
      </c>
      <c r="L120" s="12">
        <v>4158666.9</v>
      </c>
      <c r="M120" s="17">
        <f aca="true" t="shared" si="10" ref="M120:M134">O120+P120</f>
        <v>0</v>
      </c>
      <c r="N120" s="15">
        <f aca="true" t="shared" si="11" ref="N120:N134">IF(J120=0,"",M120/J120)</f>
        <v>0</v>
      </c>
      <c r="O120" s="10">
        <v>0</v>
      </c>
      <c r="P120" s="10">
        <v>0</v>
      </c>
    </row>
    <row r="121" spans="1:16" ht="15">
      <c r="A121" s="10" t="s">
        <v>35</v>
      </c>
      <c r="B121" s="10">
        <v>7900</v>
      </c>
      <c r="C121" s="10">
        <v>0</v>
      </c>
      <c r="D121" s="12">
        <v>-26763675.26</v>
      </c>
      <c r="E121" s="12">
        <v>6801532.03</v>
      </c>
      <c r="F121" s="15">
        <f t="shared" si="7"/>
        <v>-0.25413296058651996</v>
      </c>
      <c r="G121" s="12">
        <v>-19837967.71</v>
      </c>
      <c r="H121" s="12">
        <v>9398196.73</v>
      </c>
      <c r="I121" s="15">
        <f t="shared" si="8"/>
        <v>-0.4737479598407916</v>
      </c>
      <c r="J121" s="17">
        <f t="shared" si="9"/>
        <v>-6925707.55</v>
      </c>
      <c r="K121" s="12">
        <v>-6035297.05</v>
      </c>
      <c r="L121" s="12">
        <v>-890410.5</v>
      </c>
      <c r="M121" s="17">
        <f t="shared" si="10"/>
        <v>-2596664.7</v>
      </c>
      <c r="N121" s="15">
        <f t="shared" si="11"/>
        <v>0.3749313238038762</v>
      </c>
      <c r="O121" s="12">
        <v>-4958044.37</v>
      </c>
      <c r="P121" s="12">
        <v>2361379.67</v>
      </c>
    </row>
    <row r="122" spans="1:15" ht="15" customHeight="1">
      <c r="A122" s="68" t="s">
        <v>141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16" ht="15">
      <c r="A123" s="10" t="s">
        <v>113</v>
      </c>
      <c r="B123" s="10">
        <v>500</v>
      </c>
      <c r="C123" s="12">
        <v>90000000000000000</v>
      </c>
      <c r="D123" s="12">
        <v>26763675.26</v>
      </c>
      <c r="E123" s="12">
        <v>-6801532.03</v>
      </c>
      <c r="F123" s="15">
        <f t="shared" si="7"/>
        <v>-0.25413296058651996</v>
      </c>
      <c r="G123" s="12">
        <v>19837967.71</v>
      </c>
      <c r="H123" s="12">
        <v>-9398196.73</v>
      </c>
      <c r="I123" s="15">
        <f t="shared" si="8"/>
        <v>-0.4737479598407916</v>
      </c>
      <c r="J123" s="17">
        <f t="shared" si="9"/>
        <v>6925707.55</v>
      </c>
      <c r="K123" s="12">
        <v>6035297.05</v>
      </c>
      <c r="L123" s="12">
        <v>890410.5</v>
      </c>
      <c r="M123" s="17">
        <f t="shared" si="10"/>
        <v>2596664.7</v>
      </c>
      <c r="N123" s="15">
        <f t="shared" si="11"/>
        <v>0.3749313238038762</v>
      </c>
      <c r="O123" s="12">
        <v>4958044.37</v>
      </c>
      <c r="P123" s="12">
        <v>-2361379.67</v>
      </c>
    </row>
    <row r="124" spans="1:16" ht="15">
      <c r="A124" s="10" t="s">
        <v>77</v>
      </c>
      <c r="B124" s="10">
        <v>520</v>
      </c>
      <c r="C124" s="12">
        <v>1000000000000000</v>
      </c>
      <c r="D124" s="12">
        <v>15537967.71</v>
      </c>
      <c r="E124" s="10">
        <v>0</v>
      </c>
      <c r="F124" s="15">
        <f t="shared" si="7"/>
        <v>0</v>
      </c>
      <c r="G124" s="12">
        <v>19837967.71</v>
      </c>
      <c r="H124" s="10">
        <v>0</v>
      </c>
      <c r="I124" s="15">
        <f t="shared" si="8"/>
        <v>0</v>
      </c>
      <c r="J124" s="17">
        <f t="shared" si="9"/>
        <v>-4300000</v>
      </c>
      <c r="K124" s="12">
        <v>-4300000</v>
      </c>
      <c r="L124" s="10">
        <v>0</v>
      </c>
      <c r="M124" s="17">
        <f t="shared" si="10"/>
        <v>0</v>
      </c>
      <c r="N124" s="15">
        <f t="shared" si="11"/>
        <v>0</v>
      </c>
      <c r="O124" s="10">
        <v>0</v>
      </c>
      <c r="P124" s="10">
        <v>0</v>
      </c>
    </row>
    <row r="125" spans="1:16" ht="15">
      <c r="A125" s="10" t="s">
        <v>56</v>
      </c>
      <c r="B125" s="10">
        <v>520</v>
      </c>
      <c r="C125" s="12">
        <v>1020000000000000</v>
      </c>
      <c r="D125" s="12">
        <v>22007967.71</v>
      </c>
      <c r="E125" s="10">
        <v>0</v>
      </c>
      <c r="F125" s="15">
        <f aca="true" t="shared" si="12" ref="F125:F134">IF(D125=0,"",E125/D125)</f>
        <v>0</v>
      </c>
      <c r="G125" s="12">
        <v>22007967.71</v>
      </c>
      <c r="H125" s="10">
        <v>0</v>
      </c>
      <c r="I125" s="15">
        <f t="shared" si="8"/>
        <v>0</v>
      </c>
      <c r="J125" s="17">
        <f t="shared" si="9"/>
        <v>0</v>
      </c>
      <c r="K125" s="10">
        <v>0</v>
      </c>
      <c r="L125" s="10">
        <v>0</v>
      </c>
      <c r="M125" s="17">
        <f t="shared" si="10"/>
        <v>0</v>
      </c>
      <c r="N125" s="15">
        <f t="shared" si="11"/>
      </c>
      <c r="O125" s="10">
        <v>0</v>
      </c>
      <c r="P125" s="10">
        <v>0</v>
      </c>
    </row>
    <row r="126" spans="1:16" ht="15">
      <c r="A126" s="10" t="s">
        <v>119</v>
      </c>
      <c r="B126" s="10">
        <v>520</v>
      </c>
      <c r="C126" s="12">
        <v>1020000000000700</v>
      </c>
      <c r="D126" s="12">
        <v>31007967.71</v>
      </c>
      <c r="E126" s="10">
        <v>0</v>
      </c>
      <c r="F126" s="15">
        <f t="shared" si="12"/>
        <v>0</v>
      </c>
      <c r="G126" s="12">
        <v>31007967.71</v>
      </c>
      <c r="H126" s="10">
        <v>0</v>
      </c>
      <c r="I126" s="15">
        <f t="shared" si="8"/>
        <v>0</v>
      </c>
      <c r="J126" s="17">
        <f t="shared" si="9"/>
        <v>0</v>
      </c>
      <c r="K126" s="10">
        <v>0</v>
      </c>
      <c r="L126" s="10">
        <v>0</v>
      </c>
      <c r="M126" s="17">
        <f t="shared" si="10"/>
        <v>0</v>
      </c>
      <c r="N126" s="15">
        <f t="shared" si="11"/>
      </c>
      <c r="O126" s="10">
        <v>0</v>
      </c>
      <c r="P126" s="10">
        <v>0</v>
      </c>
    </row>
    <row r="127" spans="1:16" ht="15">
      <c r="A127" s="10" t="s">
        <v>85</v>
      </c>
      <c r="B127" s="10">
        <v>520</v>
      </c>
      <c r="C127" s="12">
        <v>1020000000000800</v>
      </c>
      <c r="D127" s="12">
        <v>-9000000</v>
      </c>
      <c r="E127" s="10">
        <v>0</v>
      </c>
      <c r="F127" s="15">
        <f t="shared" si="12"/>
        <v>0</v>
      </c>
      <c r="G127" s="12">
        <v>-9000000</v>
      </c>
      <c r="H127" s="10">
        <v>0</v>
      </c>
      <c r="I127" s="15">
        <f t="shared" si="8"/>
        <v>0</v>
      </c>
      <c r="J127" s="17">
        <f t="shared" si="9"/>
        <v>0</v>
      </c>
      <c r="K127" s="10">
        <v>0</v>
      </c>
      <c r="L127" s="10">
        <v>0</v>
      </c>
      <c r="M127" s="17">
        <f t="shared" si="10"/>
        <v>0</v>
      </c>
      <c r="N127" s="15">
        <f t="shared" si="11"/>
      </c>
      <c r="O127" s="10">
        <v>0</v>
      </c>
      <c r="P127" s="10">
        <v>0</v>
      </c>
    </row>
    <row r="128" spans="1:16" ht="15">
      <c r="A128" s="10" t="s">
        <v>83</v>
      </c>
      <c r="B128" s="10">
        <v>520</v>
      </c>
      <c r="C128" s="12">
        <v>1030000000000000</v>
      </c>
      <c r="D128" s="12">
        <v>-6470000</v>
      </c>
      <c r="E128" s="10">
        <v>0</v>
      </c>
      <c r="F128" s="15">
        <f t="shared" si="12"/>
        <v>0</v>
      </c>
      <c r="G128" s="12">
        <v>-2170000</v>
      </c>
      <c r="H128" s="10">
        <v>0</v>
      </c>
      <c r="I128" s="15">
        <f t="shared" si="8"/>
        <v>0</v>
      </c>
      <c r="J128" s="17">
        <f t="shared" si="9"/>
        <v>-4300000</v>
      </c>
      <c r="K128" s="12">
        <v>-4300000</v>
      </c>
      <c r="L128" s="10">
        <v>0</v>
      </c>
      <c r="M128" s="17">
        <f t="shared" si="10"/>
        <v>0</v>
      </c>
      <c r="N128" s="15">
        <f t="shared" si="11"/>
        <v>0</v>
      </c>
      <c r="O128" s="10">
        <v>0</v>
      </c>
      <c r="P128" s="10">
        <v>0</v>
      </c>
    </row>
    <row r="129" spans="1:16" ht="15">
      <c r="A129" s="10" t="s">
        <v>108</v>
      </c>
      <c r="B129" s="10">
        <v>520</v>
      </c>
      <c r="C129" s="12">
        <v>1030100000000000</v>
      </c>
      <c r="D129" s="12">
        <v>-6470000</v>
      </c>
      <c r="E129" s="10">
        <v>0</v>
      </c>
      <c r="F129" s="15">
        <f t="shared" si="12"/>
        <v>0</v>
      </c>
      <c r="G129" s="12">
        <v>-2170000</v>
      </c>
      <c r="H129" s="10">
        <v>0</v>
      </c>
      <c r="I129" s="15">
        <f t="shared" si="8"/>
        <v>0</v>
      </c>
      <c r="J129" s="17">
        <f t="shared" si="9"/>
        <v>-4300000</v>
      </c>
      <c r="K129" s="12">
        <v>-4300000</v>
      </c>
      <c r="L129" s="10">
        <v>0</v>
      </c>
      <c r="M129" s="17">
        <f t="shared" si="10"/>
        <v>0</v>
      </c>
      <c r="N129" s="15">
        <f t="shared" si="11"/>
        <v>0</v>
      </c>
      <c r="O129" s="10">
        <v>0</v>
      </c>
      <c r="P129" s="10">
        <v>0</v>
      </c>
    </row>
    <row r="130" spans="1:16" ht="15">
      <c r="A130" s="10" t="s">
        <v>81</v>
      </c>
      <c r="B130" s="10">
        <v>520</v>
      </c>
      <c r="C130" s="12">
        <v>1030100000000800</v>
      </c>
      <c r="D130" s="12">
        <v>-6470000</v>
      </c>
      <c r="E130" s="10">
        <v>0</v>
      </c>
      <c r="F130" s="15">
        <f t="shared" si="12"/>
        <v>0</v>
      </c>
      <c r="G130" s="12">
        <v>-2170000</v>
      </c>
      <c r="H130" s="10">
        <v>0</v>
      </c>
      <c r="I130" s="15">
        <f t="shared" si="8"/>
        <v>0</v>
      </c>
      <c r="J130" s="17">
        <f t="shared" si="9"/>
        <v>-4300000</v>
      </c>
      <c r="K130" s="12">
        <v>-4300000</v>
      </c>
      <c r="L130" s="10">
        <v>0</v>
      </c>
      <c r="M130" s="17">
        <f t="shared" si="10"/>
        <v>0</v>
      </c>
      <c r="N130" s="15">
        <f t="shared" si="11"/>
        <v>0</v>
      </c>
      <c r="O130" s="10">
        <v>0</v>
      </c>
      <c r="P130" s="10">
        <v>0</v>
      </c>
    </row>
    <row r="131" spans="1:16" ht="15">
      <c r="A131" s="10" t="s">
        <v>91</v>
      </c>
      <c r="B131" s="10">
        <v>700</v>
      </c>
      <c r="C131" s="12">
        <v>1000000000000000</v>
      </c>
      <c r="D131" s="12">
        <v>11225707.55</v>
      </c>
      <c r="E131" s="12">
        <v>-6801532.03</v>
      </c>
      <c r="F131" s="15">
        <f t="shared" si="12"/>
        <v>-0.6058889383769845</v>
      </c>
      <c r="G131" s="10">
        <v>0</v>
      </c>
      <c r="H131" s="12">
        <v>-9398196.73</v>
      </c>
      <c r="I131" s="15">
        <f t="shared" si="8"/>
      </c>
      <c r="J131" s="17">
        <f t="shared" si="9"/>
        <v>11225707.55</v>
      </c>
      <c r="K131" s="12">
        <v>10335297.05</v>
      </c>
      <c r="L131" s="12">
        <v>890410.5</v>
      </c>
      <c r="M131" s="17">
        <f t="shared" si="10"/>
        <v>2596664.7</v>
      </c>
      <c r="N131" s="15">
        <f t="shared" si="11"/>
        <v>0.23131412326878228</v>
      </c>
      <c r="O131" s="12">
        <v>4958044.37</v>
      </c>
      <c r="P131" s="12">
        <v>-2361379.67</v>
      </c>
    </row>
    <row r="132" spans="1:16" ht="15">
      <c r="A132" s="10" t="s">
        <v>73</v>
      </c>
      <c r="B132" s="10">
        <v>700</v>
      </c>
      <c r="C132" s="12">
        <v>1050000000000000</v>
      </c>
      <c r="D132" s="12">
        <v>11225707.55</v>
      </c>
      <c r="E132" s="12">
        <v>-6801532.03</v>
      </c>
      <c r="F132" s="15">
        <f t="shared" si="12"/>
        <v>-0.6058889383769845</v>
      </c>
      <c r="G132" s="10">
        <v>0</v>
      </c>
      <c r="H132" s="12">
        <v>-9398196.73</v>
      </c>
      <c r="I132" s="15">
        <f t="shared" si="8"/>
      </c>
      <c r="J132" s="17">
        <f t="shared" si="9"/>
        <v>11225707.55</v>
      </c>
      <c r="K132" s="12">
        <v>10335297.05</v>
      </c>
      <c r="L132" s="12">
        <v>890410.5</v>
      </c>
      <c r="M132" s="17">
        <f t="shared" si="10"/>
        <v>2596664.7</v>
      </c>
      <c r="N132" s="15">
        <f t="shared" si="11"/>
        <v>0.23131412326878228</v>
      </c>
      <c r="O132" s="12">
        <v>4958044.37</v>
      </c>
      <c r="P132" s="12">
        <v>-2361379.67</v>
      </c>
    </row>
    <row r="133" spans="1:16" ht="15">
      <c r="A133" s="10" t="s">
        <v>79</v>
      </c>
      <c r="B133" s="10">
        <v>710</v>
      </c>
      <c r="C133" s="12">
        <v>1050000000000500</v>
      </c>
      <c r="D133" s="12">
        <v>-878257178.55</v>
      </c>
      <c r="E133" s="12">
        <v>-43052527.78</v>
      </c>
      <c r="F133" s="15">
        <f t="shared" si="12"/>
        <v>0.049020410913212915</v>
      </c>
      <c r="G133" s="12">
        <v>-781216217.85</v>
      </c>
      <c r="H133" s="12">
        <v>-37812113.31</v>
      </c>
      <c r="I133" s="15">
        <f t="shared" si="8"/>
        <v>0.0484015979776552</v>
      </c>
      <c r="J133" s="17">
        <f t="shared" si="9"/>
        <v>-141507930</v>
      </c>
      <c r="K133" s="12">
        <v>-98452200</v>
      </c>
      <c r="L133" s="12">
        <v>-43055730</v>
      </c>
      <c r="M133" s="17">
        <f t="shared" si="10"/>
        <v>-8459280.469999999</v>
      </c>
      <c r="N133" s="15">
        <f t="shared" si="11"/>
        <v>0.05977955065839772</v>
      </c>
      <c r="O133" s="12">
        <v>-4991494.3</v>
      </c>
      <c r="P133" s="12">
        <v>-3467786.17</v>
      </c>
    </row>
    <row r="134" spans="1:16" ht="15">
      <c r="A134" s="10" t="s">
        <v>59</v>
      </c>
      <c r="B134" s="10">
        <v>720</v>
      </c>
      <c r="C134" s="12">
        <v>1050000000000600</v>
      </c>
      <c r="D134" s="12">
        <v>889482886.1</v>
      </c>
      <c r="E134" s="12">
        <v>36250995.75</v>
      </c>
      <c r="F134" s="15">
        <f t="shared" si="12"/>
        <v>0.04075513572716956</v>
      </c>
      <c r="G134" s="12">
        <v>781216217.85</v>
      </c>
      <c r="H134" s="12">
        <v>28413916.58</v>
      </c>
      <c r="I134" s="15">
        <f t="shared" si="8"/>
        <v>0.03637138596302888</v>
      </c>
      <c r="J134" s="17">
        <f t="shared" si="9"/>
        <v>152733637.55</v>
      </c>
      <c r="K134" s="12">
        <v>108787497.05</v>
      </c>
      <c r="L134" s="12">
        <v>43946140.5</v>
      </c>
      <c r="M134" s="17">
        <f t="shared" si="10"/>
        <v>11055945.17</v>
      </c>
      <c r="N134" s="15">
        <f t="shared" si="11"/>
        <v>0.07238710049304393</v>
      </c>
      <c r="O134" s="12">
        <v>9949538.67</v>
      </c>
      <c r="P134" s="12">
        <v>1106406.5</v>
      </c>
    </row>
  </sheetData>
  <sheetProtection/>
  <mergeCells count="7">
    <mergeCell ref="A122:O122"/>
    <mergeCell ref="A1:O1"/>
    <mergeCell ref="C6:E6"/>
    <mergeCell ref="F6:H6"/>
    <mergeCell ref="I6:O6"/>
    <mergeCell ref="A8:O8"/>
    <mergeCell ref="A71:O71"/>
  </mergeCells>
  <printOptions/>
  <pageMargins left="0.16" right="0.19" top="0.23" bottom="0.24" header="0.12" footer="0.15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1">
      <pane xSplit="2" ySplit="8" topLeftCell="I1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23" sqref="A123:IV123"/>
    </sheetView>
  </sheetViews>
  <sheetFormatPr defaultColWidth="9.140625" defaultRowHeight="15"/>
  <cols>
    <col min="1" max="1" width="39.57421875" style="0" customWidth="1"/>
    <col min="2" max="2" width="24.00390625" style="0" bestFit="1" customWidth="1"/>
    <col min="3" max="4" width="19.140625" style="0" customWidth="1"/>
    <col min="5" max="5" width="20.421875" style="0" customWidth="1"/>
    <col min="6" max="15" width="19.140625" style="0" customWidth="1"/>
  </cols>
  <sheetData>
    <row r="1" spans="1:15" ht="15">
      <c r="A1" s="69" t="s">
        <v>124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">
      <c r="A2" s="2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2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2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4" ht="15">
      <c r="A5" s="6" t="s">
        <v>195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6" ht="15">
      <c r="A6" s="9"/>
      <c r="B6" s="8"/>
      <c r="C6" s="71" t="s">
        <v>125</v>
      </c>
      <c r="D6" s="71"/>
      <c r="E6" s="71"/>
      <c r="F6" s="71" t="s">
        <v>126</v>
      </c>
      <c r="G6" s="71"/>
      <c r="H6" s="71"/>
      <c r="I6" s="71" t="s">
        <v>127</v>
      </c>
      <c r="J6" s="71"/>
      <c r="K6" s="71"/>
      <c r="L6" s="72"/>
      <c r="M6" s="72"/>
      <c r="N6" s="72"/>
      <c r="O6" s="72"/>
      <c r="P6" s="10"/>
    </row>
    <row r="7" spans="1:15" ht="60">
      <c r="A7" s="9" t="s">
        <v>98</v>
      </c>
      <c r="B7" s="8" t="s">
        <v>64</v>
      </c>
      <c r="C7" s="9" t="s">
        <v>128</v>
      </c>
      <c r="D7" s="9" t="s">
        <v>129</v>
      </c>
      <c r="E7" s="9" t="s">
        <v>130</v>
      </c>
      <c r="F7" s="9" t="s">
        <v>131</v>
      </c>
      <c r="G7" s="9" t="s">
        <v>132</v>
      </c>
      <c r="H7" s="9" t="s">
        <v>130</v>
      </c>
      <c r="I7" s="1" t="s">
        <v>133</v>
      </c>
      <c r="J7" s="9" t="s">
        <v>134</v>
      </c>
      <c r="K7" s="9" t="s">
        <v>135</v>
      </c>
      <c r="L7" s="1" t="s">
        <v>136</v>
      </c>
      <c r="M7" s="1" t="s">
        <v>130</v>
      </c>
      <c r="N7" s="9" t="s">
        <v>137</v>
      </c>
      <c r="O7" s="9" t="s">
        <v>138</v>
      </c>
    </row>
    <row r="8" spans="1:16" ht="15">
      <c r="A8" s="68" t="s">
        <v>139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10"/>
    </row>
    <row r="9" spans="1:15" s="16" customFormat="1" ht="15">
      <c r="A9" s="18" t="s">
        <v>39</v>
      </c>
      <c r="B9" s="19">
        <v>85000000000000000</v>
      </c>
      <c r="C9" s="20">
        <v>889865410.84</v>
      </c>
      <c r="D9" s="20">
        <v>109890970.86</v>
      </c>
      <c r="E9" s="15">
        <f>IF(C9=0,"",D9/C9)</f>
        <v>0.12349167584372898</v>
      </c>
      <c r="F9" s="20">
        <v>750208250.14</v>
      </c>
      <c r="G9" s="20">
        <v>96359446.89</v>
      </c>
      <c r="H9" s="15">
        <f>IF(F9=0,"",G9/F9)</f>
        <v>0.1284435979903152</v>
      </c>
      <c r="I9" s="17">
        <f>J9+K9</f>
        <v>184124130</v>
      </c>
      <c r="J9" s="20">
        <v>141056400</v>
      </c>
      <c r="K9" s="20">
        <v>43067730</v>
      </c>
      <c r="L9" s="17">
        <f>O9+N9</f>
        <v>19728948.97</v>
      </c>
      <c r="M9" s="15">
        <f>IF(I9=0,"",L9/I9)</f>
        <v>0.10715026308610391</v>
      </c>
      <c r="N9" s="20">
        <v>13501529.95</v>
      </c>
      <c r="O9" s="20">
        <v>6227419.02</v>
      </c>
    </row>
    <row r="10" spans="1:15" s="16" customFormat="1" ht="15">
      <c r="A10" s="18" t="s">
        <v>28</v>
      </c>
      <c r="B10" s="19">
        <v>10000000000000000</v>
      </c>
      <c r="C10" s="20">
        <v>354678610.84</v>
      </c>
      <c r="D10" s="20">
        <v>59944221.54</v>
      </c>
      <c r="E10" s="15">
        <f aca="true" t="shared" si="0" ref="E10:E71">IF(C10=0,"",D10/C10)</f>
        <v>0.16900997045756896</v>
      </c>
      <c r="F10" s="20">
        <v>266767480.84</v>
      </c>
      <c r="G10" s="20">
        <v>42132024.91</v>
      </c>
      <c r="H10" s="15">
        <f aca="true" t="shared" si="1" ref="H10:H73">IF(F10=0,"",G10/F10)</f>
        <v>0.15793538544253696</v>
      </c>
      <c r="I10" s="17">
        <f aca="true" t="shared" si="2" ref="I10:I73">J10+K10</f>
        <v>87911130</v>
      </c>
      <c r="J10" s="20">
        <v>72825400</v>
      </c>
      <c r="K10" s="20">
        <v>15085730</v>
      </c>
      <c r="L10" s="17">
        <f aca="true" t="shared" si="3" ref="L10:L73">O10+N10</f>
        <v>17812196.63</v>
      </c>
      <c r="N10" s="20">
        <v>15950550.29</v>
      </c>
      <c r="O10" s="20">
        <v>1861646.34</v>
      </c>
    </row>
    <row r="11" spans="1:15" s="16" customFormat="1" ht="15">
      <c r="A11" s="18" t="s">
        <v>10</v>
      </c>
      <c r="B11" s="19">
        <v>10100000000000000</v>
      </c>
      <c r="C11" s="20">
        <v>225955625</v>
      </c>
      <c r="D11" s="20">
        <v>36160379.33</v>
      </c>
      <c r="E11" s="15">
        <f t="shared" si="0"/>
        <v>0.16003310087987407</v>
      </c>
      <c r="F11" s="20">
        <v>174580145</v>
      </c>
      <c r="G11" s="20">
        <v>28182771.9</v>
      </c>
      <c r="H11" s="15">
        <f t="shared" si="1"/>
        <v>0.16143171321114436</v>
      </c>
      <c r="I11" s="17">
        <f t="shared" si="2"/>
        <v>51375480</v>
      </c>
      <c r="J11" s="20">
        <v>40310450</v>
      </c>
      <c r="K11" s="20">
        <v>11065030</v>
      </c>
      <c r="L11" s="17">
        <f t="shared" si="3"/>
        <v>7977607.43</v>
      </c>
      <c r="N11" s="20">
        <v>6636208.43</v>
      </c>
      <c r="O11" s="20">
        <v>1341399</v>
      </c>
    </row>
    <row r="12" spans="1:15" s="16" customFormat="1" ht="15">
      <c r="A12" s="18" t="s">
        <v>99</v>
      </c>
      <c r="B12" s="19">
        <v>10102000010000100</v>
      </c>
      <c r="C12" s="20">
        <v>225955625</v>
      </c>
      <c r="D12" s="20">
        <v>36160379.33</v>
      </c>
      <c r="E12" s="15">
        <f t="shared" si="0"/>
        <v>0.16003310087987407</v>
      </c>
      <c r="F12" s="20">
        <v>174580145</v>
      </c>
      <c r="G12" s="20">
        <v>28182771.9</v>
      </c>
      <c r="H12" s="15">
        <f t="shared" si="1"/>
        <v>0.16143171321114436</v>
      </c>
      <c r="I12" s="17">
        <f t="shared" si="2"/>
        <v>51375480</v>
      </c>
      <c r="J12" s="20">
        <v>40310450</v>
      </c>
      <c r="K12" s="20">
        <v>11065030</v>
      </c>
      <c r="L12" s="17">
        <f t="shared" si="3"/>
        <v>7977607.43</v>
      </c>
      <c r="N12" s="20">
        <v>6636208.43</v>
      </c>
      <c r="O12" s="20">
        <v>1341399</v>
      </c>
    </row>
    <row r="13" spans="1:15" s="16" customFormat="1" ht="45">
      <c r="A13" s="18" t="s">
        <v>52</v>
      </c>
      <c r="B13" s="19">
        <v>10300000000000000</v>
      </c>
      <c r="C13" s="20">
        <v>15333131.18</v>
      </c>
      <c r="D13" s="20">
        <v>1416898.46</v>
      </c>
      <c r="E13" s="15">
        <f t="shared" si="0"/>
        <v>0.09240763959863285</v>
      </c>
      <c r="F13" s="20">
        <v>5147031.18</v>
      </c>
      <c r="G13" s="20">
        <v>475637.29</v>
      </c>
      <c r="H13" s="15">
        <f t="shared" si="1"/>
        <v>0.09241002693906354</v>
      </c>
      <c r="I13" s="17">
        <f t="shared" si="2"/>
        <v>10186100</v>
      </c>
      <c r="J13" s="20">
        <v>6989200</v>
      </c>
      <c r="K13" s="20">
        <v>3196900</v>
      </c>
      <c r="L13" s="17">
        <f t="shared" si="3"/>
        <v>941261.1699999999</v>
      </c>
      <c r="N13" s="20">
        <v>645865.37</v>
      </c>
      <c r="O13" s="20">
        <v>295395.8</v>
      </c>
    </row>
    <row r="14" spans="1:15" s="16" customFormat="1" ht="45">
      <c r="A14" s="18" t="s">
        <v>143</v>
      </c>
      <c r="B14" s="19">
        <v>10302000010000100</v>
      </c>
      <c r="C14" s="20">
        <v>15333131.18</v>
      </c>
      <c r="D14" s="20">
        <v>1416898.46</v>
      </c>
      <c r="E14" s="15">
        <f t="shared" si="0"/>
        <v>0.09240763959863285</v>
      </c>
      <c r="F14" s="20">
        <v>5147031.18</v>
      </c>
      <c r="G14" s="20">
        <v>475637.29</v>
      </c>
      <c r="H14" s="15">
        <f t="shared" si="1"/>
        <v>0.09241002693906354</v>
      </c>
      <c r="I14" s="17">
        <f t="shared" si="2"/>
        <v>10186100</v>
      </c>
      <c r="J14" s="20">
        <v>6989200</v>
      </c>
      <c r="K14" s="20">
        <v>3196900</v>
      </c>
      <c r="L14" s="17">
        <f t="shared" si="3"/>
        <v>941261.1699999999</v>
      </c>
      <c r="N14" s="20">
        <v>645865.37</v>
      </c>
      <c r="O14" s="20">
        <v>295395.8</v>
      </c>
    </row>
    <row r="15" spans="1:15" s="16" customFormat="1" ht="15">
      <c r="A15" s="18" t="s">
        <v>18</v>
      </c>
      <c r="B15" s="19">
        <v>10500000000000000</v>
      </c>
      <c r="C15" s="20">
        <v>19554143</v>
      </c>
      <c r="D15" s="20">
        <v>3095272.41</v>
      </c>
      <c r="E15" s="15">
        <f t="shared" si="0"/>
        <v>0.1582924094397796</v>
      </c>
      <c r="F15" s="20">
        <v>19523643</v>
      </c>
      <c r="G15" s="20">
        <v>3067904.91</v>
      </c>
      <c r="H15" s="15">
        <f t="shared" si="1"/>
        <v>0.15713793322281094</v>
      </c>
      <c r="I15" s="17">
        <f t="shared" si="2"/>
        <v>30500</v>
      </c>
      <c r="J15" s="20">
        <v>3000</v>
      </c>
      <c r="K15" s="20">
        <v>27500</v>
      </c>
      <c r="L15" s="17">
        <f t="shared" si="3"/>
        <v>27367.5</v>
      </c>
      <c r="N15" s="20">
        <v>0</v>
      </c>
      <c r="O15" s="20">
        <v>27367.5</v>
      </c>
    </row>
    <row r="16" spans="1:15" s="16" customFormat="1" ht="45">
      <c r="A16" s="18" t="s">
        <v>72</v>
      </c>
      <c r="B16" s="19">
        <v>10501000000000100</v>
      </c>
      <c r="C16" s="20">
        <v>6388600</v>
      </c>
      <c r="D16" s="20">
        <v>386542.25</v>
      </c>
      <c r="E16" s="15">
        <f t="shared" si="0"/>
        <v>0.06050500109570172</v>
      </c>
      <c r="F16" s="20">
        <v>6388600</v>
      </c>
      <c r="G16" s="20">
        <v>386542.25</v>
      </c>
      <c r="H16" s="15">
        <f t="shared" si="1"/>
        <v>0.06050500109570172</v>
      </c>
      <c r="I16" s="17">
        <f t="shared" si="2"/>
        <v>0</v>
      </c>
      <c r="J16" s="20">
        <v>0</v>
      </c>
      <c r="K16" s="20">
        <v>0</v>
      </c>
      <c r="L16" s="17">
        <f t="shared" si="3"/>
        <v>0</v>
      </c>
      <c r="N16" s="20">
        <v>0</v>
      </c>
      <c r="O16" s="20">
        <v>0</v>
      </c>
    </row>
    <row r="17" spans="1:15" s="16" customFormat="1" ht="30">
      <c r="A17" s="18" t="s">
        <v>84</v>
      </c>
      <c r="B17" s="19">
        <v>10502000020000100</v>
      </c>
      <c r="C17" s="20">
        <v>13104543</v>
      </c>
      <c r="D17" s="20">
        <v>2639970.16</v>
      </c>
      <c r="E17" s="15">
        <f t="shared" si="0"/>
        <v>0.20145457647779097</v>
      </c>
      <c r="F17" s="20">
        <v>13104543</v>
      </c>
      <c r="G17" s="20">
        <v>2639970.16</v>
      </c>
      <c r="H17" s="15">
        <f t="shared" si="1"/>
        <v>0.20145457647779097</v>
      </c>
      <c r="I17" s="17">
        <f t="shared" si="2"/>
        <v>0</v>
      </c>
      <c r="J17" s="20">
        <v>0</v>
      </c>
      <c r="K17" s="20">
        <v>0</v>
      </c>
      <c r="L17" s="17">
        <f t="shared" si="3"/>
        <v>0</v>
      </c>
      <c r="N17" s="20">
        <v>0</v>
      </c>
      <c r="O17" s="20">
        <v>0</v>
      </c>
    </row>
    <row r="18" spans="1:15" s="16" customFormat="1" ht="15">
      <c r="A18" s="18" t="s">
        <v>112</v>
      </c>
      <c r="B18" s="19">
        <v>10503000010000100</v>
      </c>
      <c r="C18" s="20">
        <v>61000</v>
      </c>
      <c r="D18" s="20">
        <v>54735</v>
      </c>
      <c r="E18" s="15">
        <f t="shared" si="0"/>
        <v>0.8972950819672131</v>
      </c>
      <c r="F18" s="20">
        <v>30500</v>
      </c>
      <c r="G18" s="20">
        <v>27367.5</v>
      </c>
      <c r="H18" s="15">
        <f t="shared" si="1"/>
        <v>0.8972950819672131</v>
      </c>
      <c r="I18" s="17">
        <f t="shared" si="2"/>
        <v>30500</v>
      </c>
      <c r="J18" s="20">
        <v>3000</v>
      </c>
      <c r="K18" s="20">
        <v>27500</v>
      </c>
      <c r="L18" s="17">
        <f t="shared" si="3"/>
        <v>27367.5</v>
      </c>
      <c r="N18" s="20">
        <v>0</v>
      </c>
      <c r="O18" s="20">
        <v>27367.5</v>
      </c>
    </row>
    <row r="19" spans="1:15" s="16" customFormat="1" ht="45">
      <c r="A19" s="18" t="s">
        <v>144</v>
      </c>
      <c r="B19" s="19">
        <v>10504000020000100</v>
      </c>
      <c r="C19" s="20">
        <v>0</v>
      </c>
      <c r="D19" s="20">
        <v>14025</v>
      </c>
      <c r="E19" s="15">
        <f t="shared" si="0"/>
      </c>
      <c r="F19" s="20">
        <v>0</v>
      </c>
      <c r="G19" s="20">
        <v>14025</v>
      </c>
      <c r="H19" s="15">
        <f t="shared" si="1"/>
      </c>
      <c r="I19" s="17">
        <f t="shared" si="2"/>
        <v>0</v>
      </c>
      <c r="J19" s="20">
        <v>0</v>
      </c>
      <c r="K19" s="20">
        <v>0</v>
      </c>
      <c r="L19" s="17">
        <f t="shared" si="3"/>
        <v>0</v>
      </c>
      <c r="N19" s="20">
        <v>0</v>
      </c>
      <c r="O19" s="20">
        <v>0</v>
      </c>
    </row>
    <row r="20" spans="1:15" s="16" customFormat="1" ht="15">
      <c r="A20" s="18" t="s">
        <v>110</v>
      </c>
      <c r="B20" s="19">
        <v>10600000000000000</v>
      </c>
      <c r="C20" s="20">
        <v>12629400</v>
      </c>
      <c r="D20" s="20">
        <v>1134537.63</v>
      </c>
      <c r="E20" s="15">
        <f t="shared" si="0"/>
        <v>0.08983305857760462</v>
      </c>
      <c r="F20" s="20">
        <v>104000</v>
      </c>
      <c r="G20" s="20">
        <v>-11364.08</v>
      </c>
      <c r="H20" s="15">
        <f t="shared" si="1"/>
        <v>-0.10927</v>
      </c>
      <c r="I20" s="17">
        <f t="shared" si="2"/>
        <v>12525400</v>
      </c>
      <c r="J20" s="20">
        <v>11915700</v>
      </c>
      <c r="K20" s="20">
        <v>609700</v>
      </c>
      <c r="L20" s="17">
        <f t="shared" si="3"/>
        <v>1145901.71</v>
      </c>
      <c r="N20" s="20">
        <v>1028243</v>
      </c>
      <c r="O20" s="20">
        <v>117658.71</v>
      </c>
    </row>
    <row r="21" spans="1:15" s="16" customFormat="1" ht="15">
      <c r="A21" s="18" t="s">
        <v>7</v>
      </c>
      <c r="B21" s="19">
        <v>10601000000000100</v>
      </c>
      <c r="C21" s="20">
        <v>1548800</v>
      </c>
      <c r="D21" s="20">
        <v>201653.85</v>
      </c>
      <c r="E21" s="15">
        <f t="shared" si="0"/>
        <v>0.13020005810950414</v>
      </c>
      <c r="F21" s="20">
        <v>36000</v>
      </c>
      <c r="G21" s="20">
        <v>-12134.17</v>
      </c>
      <c r="H21" s="15">
        <f t="shared" si="1"/>
        <v>-0.3370602777777778</v>
      </c>
      <c r="I21" s="17">
        <f t="shared" si="2"/>
        <v>1512800</v>
      </c>
      <c r="J21" s="20">
        <v>1459400</v>
      </c>
      <c r="K21" s="20">
        <v>53400</v>
      </c>
      <c r="L21" s="17">
        <f t="shared" si="3"/>
        <v>213788.02</v>
      </c>
      <c r="N21" s="20">
        <v>201919.9</v>
      </c>
      <c r="O21" s="20">
        <v>11868.12</v>
      </c>
    </row>
    <row r="22" spans="1:15" s="16" customFormat="1" ht="15">
      <c r="A22" s="18" t="s">
        <v>76</v>
      </c>
      <c r="B22" s="19">
        <v>10606000000000100</v>
      </c>
      <c r="C22" s="20">
        <v>11080600</v>
      </c>
      <c r="D22" s="20">
        <v>932883.78</v>
      </c>
      <c r="E22" s="15">
        <f t="shared" si="0"/>
        <v>0.08419072793892028</v>
      </c>
      <c r="F22" s="20">
        <v>68000</v>
      </c>
      <c r="G22" s="20">
        <v>770.09</v>
      </c>
      <c r="H22" s="15">
        <f t="shared" si="1"/>
        <v>0.011324852941176472</v>
      </c>
      <c r="I22" s="17">
        <f t="shared" si="2"/>
        <v>11012600</v>
      </c>
      <c r="J22" s="20">
        <v>10456300</v>
      </c>
      <c r="K22" s="20">
        <v>556300</v>
      </c>
      <c r="L22" s="17">
        <f t="shared" si="3"/>
        <v>932113.69</v>
      </c>
      <c r="N22" s="20">
        <v>826323.1</v>
      </c>
      <c r="O22" s="20">
        <v>105790.59</v>
      </c>
    </row>
    <row r="23" spans="1:15" s="16" customFormat="1" ht="15">
      <c r="A23" s="18" t="s">
        <v>65</v>
      </c>
      <c r="B23" s="19">
        <v>10800000000000000</v>
      </c>
      <c r="C23" s="20">
        <v>4594200</v>
      </c>
      <c r="D23" s="20">
        <v>1051371.58</v>
      </c>
      <c r="E23" s="15">
        <f t="shared" si="0"/>
        <v>0.2288475860868051</v>
      </c>
      <c r="F23" s="20">
        <v>4501000</v>
      </c>
      <c r="G23" s="20">
        <v>1036871.58</v>
      </c>
      <c r="H23" s="15">
        <f t="shared" si="1"/>
        <v>0.23036471450788712</v>
      </c>
      <c r="I23" s="17">
        <f t="shared" si="2"/>
        <v>93200</v>
      </c>
      <c r="J23" s="20">
        <v>30000</v>
      </c>
      <c r="K23" s="20">
        <v>63200</v>
      </c>
      <c r="L23" s="17">
        <f t="shared" si="3"/>
        <v>14500</v>
      </c>
      <c r="N23" s="20">
        <v>4400</v>
      </c>
      <c r="O23" s="20">
        <v>10100</v>
      </c>
    </row>
    <row r="24" spans="1:15" s="16" customFormat="1" ht="45">
      <c r="A24" s="18" t="s">
        <v>82</v>
      </c>
      <c r="B24" s="19">
        <v>10803000010000100</v>
      </c>
      <c r="C24" s="20">
        <v>3650000</v>
      </c>
      <c r="D24" s="20">
        <v>386871.58</v>
      </c>
      <c r="E24" s="15">
        <f t="shared" si="0"/>
        <v>0.10599221369863014</v>
      </c>
      <c r="F24" s="20">
        <v>3650000</v>
      </c>
      <c r="G24" s="20">
        <v>386871.58</v>
      </c>
      <c r="H24" s="15">
        <f t="shared" si="1"/>
        <v>0.10599221369863014</v>
      </c>
      <c r="I24" s="17">
        <f t="shared" si="2"/>
        <v>0</v>
      </c>
      <c r="J24" s="20">
        <v>0</v>
      </c>
      <c r="K24" s="20">
        <v>0</v>
      </c>
      <c r="L24" s="17">
        <f t="shared" si="3"/>
        <v>0</v>
      </c>
      <c r="N24" s="20">
        <v>0</v>
      </c>
      <c r="O24" s="20">
        <v>0</v>
      </c>
    </row>
    <row r="25" spans="1:15" s="16" customFormat="1" ht="75">
      <c r="A25" s="18" t="s">
        <v>4</v>
      </c>
      <c r="B25" s="19">
        <v>10804000010000100</v>
      </c>
      <c r="C25" s="20">
        <v>93200</v>
      </c>
      <c r="D25" s="20">
        <v>14500</v>
      </c>
      <c r="E25" s="15">
        <f t="shared" si="0"/>
        <v>0.1555793991416309</v>
      </c>
      <c r="F25" s="20">
        <v>0</v>
      </c>
      <c r="G25" s="20">
        <v>0</v>
      </c>
      <c r="H25" s="15">
        <f t="shared" si="1"/>
      </c>
      <c r="I25" s="17">
        <f t="shared" si="2"/>
        <v>93200</v>
      </c>
      <c r="J25" s="20">
        <v>30000</v>
      </c>
      <c r="K25" s="20">
        <v>63200</v>
      </c>
      <c r="L25" s="17">
        <f t="shared" si="3"/>
        <v>14500</v>
      </c>
      <c r="N25" s="20">
        <v>4400</v>
      </c>
      <c r="O25" s="20">
        <v>10100</v>
      </c>
    </row>
    <row r="26" spans="1:15" s="16" customFormat="1" ht="60">
      <c r="A26" s="18" t="s">
        <v>101</v>
      </c>
      <c r="B26" s="19">
        <v>10807000010000100</v>
      </c>
      <c r="C26" s="20">
        <v>851000</v>
      </c>
      <c r="D26" s="20">
        <v>650000</v>
      </c>
      <c r="E26" s="15">
        <f t="shared" si="0"/>
        <v>0.763807285546416</v>
      </c>
      <c r="F26" s="20">
        <v>851000</v>
      </c>
      <c r="G26" s="20">
        <v>650000</v>
      </c>
      <c r="H26" s="15">
        <f t="shared" si="1"/>
        <v>0.763807285546416</v>
      </c>
      <c r="I26" s="17">
        <f t="shared" si="2"/>
        <v>0</v>
      </c>
      <c r="J26" s="20">
        <v>0</v>
      </c>
      <c r="K26" s="20">
        <v>0</v>
      </c>
      <c r="L26" s="17">
        <f t="shared" si="3"/>
        <v>0</v>
      </c>
      <c r="N26" s="20">
        <v>0</v>
      </c>
      <c r="O26" s="20">
        <v>0</v>
      </c>
    </row>
    <row r="27" spans="1:15" s="16" customFormat="1" ht="45">
      <c r="A27" s="18" t="s">
        <v>95</v>
      </c>
      <c r="B27" s="19">
        <v>10900000000000000</v>
      </c>
      <c r="C27" s="20">
        <v>1522000</v>
      </c>
      <c r="D27" s="20">
        <v>0</v>
      </c>
      <c r="E27" s="15">
        <f t="shared" si="0"/>
        <v>0</v>
      </c>
      <c r="F27" s="20">
        <v>1522000</v>
      </c>
      <c r="G27" s="20">
        <v>0</v>
      </c>
      <c r="H27" s="15">
        <f t="shared" si="1"/>
        <v>0</v>
      </c>
      <c r="I27" s="17">
        <f t="shared" si="2"/>
        <v>0</v>
      </c>
      <c r="J27" s="20">
        <v>0</v>
      </c>
      <c r="K27" s="20">
        <v>0</v>
      </c>
      <c r="L27" s="17">
        <f t="shared" si="3"/>
        <v>0</v>
      </c>
      <c r="N27" s="20">
        <v>0</v>
      </c>
      <c r="O27" s="20">
        <v>0</v>
      </c>
    </row>
    <row r="28" spans="1:15" s="16" customFormat="1" ht="45">
      <c r="A28" s="18" t="s">
        <v>22</v>
      </c>
      <c r="B28" s="19">
        <v>10901000000000100</v>
      </c>
      <c r="C28" s="20">
        <v>18000</v>
      </c>
      <c r="D28" s="20">
        <v>0</v>
      </c>
      <c r="E28" s="15">
        <f t="shared" si="0"/>
        <v>0</v>
      </c>
      <c r="F28" s="20">
        <v>18000</v>
      </c>
      <c r="G28" s="20">
        <v>0</v>
      </c>
      <c r="H28" s="15">
        <f t="shared" si="1"/>
        <v>0</v>
      </c>
      <c r="I28" s="17">
        <f t="shared" si="2"/>
        <v>0</v>
      </c>
      <c r="J28" s="20">
        <v>0</v>
      </c>
      <c r="K28" s="20">
        <v>0</v>
      </c>
      <c r="L28" s="17">
        <f t="shared" si="3"/>
        <v>0</v>
      </c>
      <c r="N28" s="20">
        <v>0</v>
      </c>
      <c r="O28" s="20">
        <v>0</v>
      </c>
    </row>
    <row r="29" spans="1:15" s="16" customFormat="1" ht="15">
      <c r="A29" s="18" t="s">
        <v>66</v>
      </c>
      <c r="B29" s="19">
        <v>10904000000000100</v>
      </c>
      <c r="C29" s="20">
        <v>796000</v>
      </c>
      <c r="D29" s="20">
        <v>0</v>
      </c>
      <c r="E29" s="15">
        <f t="shared" si="0"/>
        <v>0</v>
      </c>
      <c r="F29" s="20">
        <v>796000</v>
      </c>
      <c r="G29" s="20">
        <v>0</v>
      </c>
      <c r="H29" s="15">
        <f t="shared" si="1"/>
        <v>0</v>
      </c>
      <c r="I29" s="17">
        <f t="shared" si="2"/>
        <v>0</v>
      </c>
      <c r="J29" s="20">
        <v>0</v>
      </c>
      <c r="K29" s="20">
        <v>0</v>
      </c>
      <c r="L29" s="17">
        <f t="shared" si="3"/>
        <v>0</v>
      </c>
      <c r="N29" s="20">
        <v>0</v>
      </c>
      <c r="O29" s="20">
        <v>0</v>
      </c>
    </row>
    <row r="30" spans="1:15" s="16" customFormat="1" ht="45">
      <c r="A30" s="18" t="s">
        <v>90</v>
      </c>
      <c r="B30" s="19">
        <v>10906000020000100</v>
      </c>
      <c r="C30" s="20">
        <v>145000</v>
      </c>
      <c r="D30" s="20">
        <v>0</v>
      </c>
      <c r="E30" s="15">
        <f t="shared" si="0"/>
        <v>0</v>
      </c>
      <c r="F30" s="20">
        <v>145000</v>
      </c>
      <c r="G30" s="20">
        <v>0</v>
      </c>
      <c r="H30" s="15">
        <f t="shared" si="1"/>
        <v>0</v>
      </c>
      <c r="I30" s="17">
        <f t="shared" si="2"/>
        <v>0</v>
      </c>
      <c r="J30" s="20">
        <v>0</v>
      </c>
      <c r="K30" s="20">
        <v>0</v>
      </c>
      <c r="L30" s="17">
        <f t="shared" si="3"/>
        <v>0</v>
      </c>
      <c r="N30" s="20">
        <v>0</v>
      </c>
      <c r="O30" s="20">
        <v>0</v>
      </c>
    </row>
    <row r="31" spans="1:15" s="16" customFormat="1" ht="30">
      <c r="A31" s="18" t="s">
        <v>9</v>
      </c>
      <c r="B31" s="19">
        <v>10907000000000100</v>
      </c>
      <c r="C31" s="20">
        <v>563000</v>
      </c>
      <c r="D31" s="20">
        <v>0</v>
      </c>
      <c r="E31" s="15">
        <f t="shared" si="0"/>
        <v>0</v>
      </c>
      <c r="F31" s="20">
        <v>563000</v>
      </c>
      <c r="G31" s="20">
        <v>0</v>
      </c>
      <c r="H31" s="15">
        <f t="shared" si="1"/>
        <v>0</v>
      </c>
      <c r="I31" s="17">
        <f t="shared" si="2"/>
        <v>0</v>
      </c>
      <c r="J31" s="20">
        <v>0</v>
      </c>
      <c r="K31" s="20">
        <v>0</v>
      </c>
      <c r="L31" s="17">
        <f t="shared" si="3"/>
        <v>0</v>
      </c>
      <c r="N31" s="20">
        <v>0</v>
      </c>
      <c r="O31" s="20">
        <v>0</v>
      </c>
    </row>
    <row r="32" spans="1:15" s="16" customFormat="1" ht="60">
      <c r="A32" s="18" t="s">
        <v>20</v>
      </c>
      <c r="B32" s="19">
        <v>11100000000000000</v>
      </c>
      <c r="C32" s="20">
        <v>24799411.35</v>
      </c>
      <c r="D32" s="20">
        <v>7324974.55</v>
      </c>
      <c r="E32" s="15">
        <f t="shared" si="0"/>
        <v>0.29536888785870313</v>
      </c>
      <c r="F32" s="20">
        <v>12318861.35</v>
      </c>
      <c r="G32" s="20">
        <v>3058675.58</v>
      </c>
      <c r="H32" s="15">
        <f t="shared" si="1"/>
        <v>0.24829206962378875</v>
      </c>
      <c r="I32" s="17">
        <f t="shared" si="2"/>
        <v>12480550</v>
      </c>
      <c r="J32" s="20">
        <v>12468550</v>
      </c>
      <c r="K32" s="20">
        <v>12000</v>
      </c>
      <c r="L32" s="17">
        <f t="shared" si="3"/>
        <v>4266298.97</v>
      </c>
      <c r="N32" s="20">
        <v>4221242.1</v>
      </c>
      <c r="O32" s="20">
        <v>45056.87</v>
      </c>
    </row>
    <row r="33" spans="1:15" s="16" customFormat="1" ht="30">
      <c r="A33" s="18" t="s">
        <v>145</v>
      </c>
      <c r="B33" s="19">
        <v>11105000000000100</v>
      </c>
      <c r="C33" s="20">
        <v>14057411.35</v>
      </c>
      <c r="D33" s="20">
        <v>3851758.66</v>
      </c>
      <c r="E33" s="15">
        <f t="shared" si="0"/>
        <v>0.27400198828214556</v>
      </c>
      <c r="F33" s="20">
        <v>10594861.35</v>
      </c>
      <c r="G33" s="20">
        <v>3065439.17</v>
      </c>
      <c r="H33" s="15">
        <f t="shared" si="1"/>
        <v>0.28933263671260784</v>
      </c>
      <c r="I33" s="17">
        <f t="shared" si="2"/>
        <v>3462550</v>
      </c>
      <c r="J33" s="20">
        <v>3462550</v>
      </c>
      <c r="K33" s="20">
        <v>0</v>
      </c>
      <c r="L33" s="17">
        <f t="shared" si="3"/>
        <v>786319.49</v>
      </c>
      <c r="N33" s="20">
        <v>786319.49</v>
      </c>
      <c r="O33" s="20">
        <v>0</v>
      </c>
    </row>
    <row r="34" spans="1:15" s="16" customFormat="1" ht="45">
      <c r="A34" s="18" t="s">
        <v>57</v>
      </c>
      <c r="B34" s="19">
        <v>11107000000000100</v>
      </c>
      <c r="C34" s="20">
        <v>1724000</v>
      </c>
      <c r="D34" s="20">
        <v>0</v>
      </c>
      <c r="E34" s="15">
        <f t="shared" si="0"/>
        <v>0</v>
      </c>
      <c r="F34" s="20">
        <v>1724000</v>
      </c>
      <c r="G34" s="20">
        <v>0</v>
      </c>
      <c r="H34" s="15">
        <f t="shared" si="1"/>
        <v>0</v>
      </c>
      <c r="I34" s="17">
        <f t="shared" si="2"/>
        <v>0</v>
      </c>
      <c r="J34" s="20">
        <v>0</v>
      </c>
      <c r="K34" s="20">
        <v>0</v>
      </c>
      <c r="L34" s="17">
        <f t="shared" si="3"/>
        <v>0</v>
      </c>
      <c r="N34" s="20">
        <v>0</v>
      </c>
      <c r="O34" s="20">
        <v>0</v>
      </c>
    </row>
    <row r="35" spans="1:15" s="16" customFormat="1" ht="30">
      <c r="A35" s="18" t="s">
        <v>145</v>
      </c>
      <c r="B35" s="19">
        <v>11109000000000100</v>
      </c>
      <c r="C35" s="20">
        <v>9018000</v>
      </c>
      <c r="D35" s="20">
        <v>3473215.89</v>
      </c>
      <c r="E35" s="15">
        <f t="shared" si="0"/>
        <v>0.3851425914836993</v>
      </c>
      <c r="F35" s="20">
        <v>0</v>
      </c>
      <c r="G35" s="20">
        <v>-6763.59</v>
      </c>
      <c r="H35" s="15">
        <f t="shared" si="1"/>
      </c>
      <c r="I35" s="17">
        <f t="shared" si="2"/>
        <v>9018000</v>
      </c>
      <c r="J35" s="20">
        <v>9006000</v>
      </c>
      <c r="K35" s="20">
        <v>12000</v>
      </c>
      <c r="L35" s="17">
        <f t="shared" si="3"/>
        <v>3479979.48</v>
      </c>
      <c r="N35" s="20">
        <v>3434922.61</v>
      </c>
      <c r="O35" s="20">
        <v>45056.87</v>
      </c>
    </row>
    <row r="36" spans="1:15" s="16" customFormat="1" ht="30">
      <c r="A36" s="18" t="s">
        <v>53</v>
      </c>
      <c r="B36" s="19">
        <v>11200000000000000</v>
      </c>
      <c r="C36" s="20">
        <v>4991940</v>
      </c>
      <c r="D36" s="20">
        <v>745366.92</v>
      </c>
      <c r="E36" s="15">
        <f t="shared" si="0"/>
        <v>0.14931407829421028</v>
      </c>
      <c r="F36" s="20">
        <v>4991940</v>
      </c>
      <c r="G36" s="20">
        <v>745366.92</v>
      </c>
      <c r="H36" s="15">
        <f t="shared" si="1"/>
        <v>0.14931407829421028</v>
      </c>
      <c r="I36" s="17">
        <f t="shared" si="2"/>
        <v>0</v>
      </c>
      <c r="J36" s="20">
        <v>0</v>
      </c>
      <c r="K36" s="20">
        <v>0</v>
      </c>
      <c r="L36" s="17">
        <f t="shared" si="3"/>
        <v>0</v>
      </c>
      <c r="N36" s="20">
        <v>0</v>
      </c>
      <c r="O36" s="20">
        <v>0</v>
      </c>
    </row>
    <row r="37" spans="1:15" s="16" customFormat="1" ht="30">
      <c r="A37" s="18" t="s">
        <v>26</v>
      </c>
      <c r="B37" s="19">
        <v>11201000010000100</v>
      </c>
      <c r="C37" s="20">
        <v>4991940</v>
      </c>
      <c r="D37" s="20">
        <v>745366.92</v>
      </c>
      <c r="E37" s="15">
        <f t="shared" si="0"/>
        <v>0.14931407829421028</v>
      </c>
      <c r="F37" s="20">
        <v>4991940</v>
      </c>
      <c r="G37" s="20">
        <v>745366.92</v>
      </c>
      <c r="H37" s="15">
        <f t="shared" si="1"/>
        <v>0.14931407829421028</v>
      </c>
      <c r="I37" s="17">
        <f t="shared" si="2"/>
        <v>0</v>
      </c>
      <c r="J37" s="20">
        <v>0</v>
      </c>
      <c r="K37" s="20">
        <v>0</v>
      </c>
      <c r="L37" s="17">
        <f t="shared" si="3"/>
        <v>0</v>
      </c>
      <c r="N37" s="20">
        <v>0</v>
      </c>
      <c r="O37" s="20">
        <v>0</v>
      </c>
    </row>
    <row r="38" spans="1:15" s="16" customFormat="1" ht="45">
      <c r="A38" s="18" t="s">
        <v>71</v>
      </c>
      <c r="B38" s="19">
        <v>11300000000000000</v>
      </c>
      <c r="C38" s="20">
        <v>39884846</v>
      </c>
      <c r="D38" s="20">
        <v>5193324.74</v>
      </c>
      <c r="E38" s="15">
        <f t="shared" si="0"/>
        <v>0.13020796770783571</v>
      </c>
      <c r="F38" s="20">
        <v>39308346</v>
      </c>
      <c r="G38" s="20">
        <v>5005657.29</v>
      </c>
      <c r="H38" s="15">
        <f t="shared" si="1"/>
        <v>0.1273433710489879</v>
      </c>
      <c r="I38" s="17">
        <f t="shared" si="2"/>
        <v>576500</v>
      </c>
      <c r="J38" s="20">
        <v>576500</v>
      </c>
      <c r="K38" s="20">
        <v>0</v>
      </c>
      <c r="L38" s="17">
        <f t="shared" si="3"/>
        <v>187667.44999999998</v>
      </c>
      <c r="N38" s="20">
        <v>178096.99</v>
      </c>
      <c r="O38" s="20">
        <v>9570.46</v>
      </c>
    </row>
    <row r="39" spans="1:15" s="16" customFormat="1" ht="30">
      <c r="A39" s="18" t="s">
        <v>121</v>
      </c>
      <c r="B39" s="19">
        <v>11301000000000100</v>
      </c>
      <c r="C39" s="20">
        <v>36809346</v>
      </c>
      <c r="D39" s="20">
        <v>4962207.24</v>
      </c>
      <c r="E39" s="15">
        <f t="shared" si="0"/>
        <v>0.13480835111821873</v>
      </c>
      <c r="F39" s="20">
        <v>36605246</v>
      </c>
      <c r="G39" s="20">
        <v>4894507.74</v>
      </c>
      <c r="H39" s="15">
        <f t="shared" si="1"/>
        <v>0.13371055449265387</v>
      </c>
      <c r="I39" s="17">
        <f t="shared" si="2"/>
        <v>204100</v>
      </c>
      <c r="J39" s="20">
        <v>204100</v>
      </c>
      <c r="K39" s="20">
        <v>0</v>
      </c>
      <c r="L39" s="17">
        <f t="shared" si="3"/>
        <v>67699.5</v>
      </c>
      <c r="N39" s="20">
        <v>67699.5</v>
      </c>
      <c r="O39" s="20">
        <v>0</v>
      </c>
    </row>
    <row r="40" spans="1:15" s="16" customFormat="1" ht="30">
      <c r="A40" s="18" t="s">
        <v>49</v>
      </c>
      <c r="B40" s="19">
        <v>11302000000000100</v>
      </c>
      <c r="C40" s="20">
        <v>3075500</v>
      </c>
      <c r="D40" s="20">
        <v>231117.5</v>
      </c>
      <c r="E40" s="15">
        <f t="shared" si="0"/>
        <v>0.07514794342383352</v>
      </c>
      <c r="F40" s="20">
        <v>2703100</v>
      </c>
      <c r="G40" s="20">
        <v>111149.55</v>
      </c>
      <c r="H40" s="15">
        <f t="shared" si="1"/>
        <v>0.041119288964522216</v>
      </c>
      <c r="I40" s="17">
        <f t="shared" si="2"/>
        <v>372400</v>
      </c>
      <c r="J40" s="20">
        <v>372400</v>
      </c>
      <c r="K40" s="20">
        <v>0</v>
      </c>
      <c r="L40" s="17">
        <f t="shared" si="3"/>
        <v>119967.95000000001</v>
      </c>
      <c r="N40" s="20">
        <v>110397.49</v>
      </c>
      <c r="O40" s="20">
        <v>9570.46</v>
      </c>
    </row>
    <row r="41" spans="1:15" s="16" customFormat="1" ht="30">
      <c r="A41" s="18" t="s">
        <v>47</v>
      </c>
      <c r="B41" s="19">
        <v>11400000000000000</v>
      </c>
      <c r="C41" s="20">
        <v>2917521.45</v>
      </c>
      <c r="D41" s="20">
        <v>246280.36</v>
      </c>
      <c r="E41" s="15">
        <f t="shared" si="0"/>
        <v>0.08441424141029022</v>
      </c>
      <c r="F41" s="20">
        <v>2617521.45</v>
      </c>
      <c r="G41" s="20">
        <v>124176.73</v>
      </c>
      <c r="H41" s="15">
        <f t="shared" si="1"/>
        <v>0.04744057780309689</v>
      </c>
      <c r="I41" s="17">
        <f t="shared" si="2"/>
        <v>300000</v>
      </c>
      <c r="J41" s="20">
        <v>300000</v>
      </c>
      <c r="K41" s="20">
        <v>0</v>
      </c>
      <c r="L41" s="17">
        <f t="shared" si="3"/>
        <v>122103.63</v>
      </c>
      <c r="N41" s="20">
        <v>122103.63</v>
      </c>
      <c r="O41" s="20">
        <v>0</v>
      </c>
    </row>
    <row r="42" spans="1:15" s="16" customFormat="1" ht="30">
      <c r="A42" s="18" t="s">
        <v>145</v>
      </c>
      <c r="B42" s="19">
        <v>11402000000000000</v>
      </c>
      <c r="C42" s="20">
        <v>2240874.04</v>
      </c>
      <c r="D42" s="20">
        <v>0</v>
      </c>
      <c r="E42" s="15">
        <f t="shared" si="0"/>
        <v>0</v>
      </c>
      <c r="F42" s="20">
        <v>2240874.04</v>
      </c>
      <c r="G42" s="20">
        <v>0</v>
      </c>
      <c r="H42" s="15">
        <f t="shared" si="1"/>
        <v>0</v>
      </c>
      <c r="I42" s="17">
        <f t="shared" si="2"/>
        <v>0</v>
      </c>
      <c r="J42" s="20">
        <v>0</v>
      </c>
      <c r="K42" s="20">
        <v>0</v>
      </c>
      <c r="L42" s="17">
        <f t="shared" si="3"/>
        <v>0</v>
      </c>
      <c r="N42" s="20">
        <v>0</v>
      </c>
      <c r="O42" s="20">
        <v>0</v>
      </c>
    </row>
    <row r="43" spans="1:15" s="16" customFormat="1" ht="60">
      <c r="A43" s="18" t="s">
        <v>69</v>
      </c>
      <c r="B43" s="19">
        <v>11406000000000400</v>
      </c>
      <c r="C43" s="20">
        <v>676647.41</v>
      </c>
      <c r="D43" s="20">
        <v>246280.36</v>
      </c>
      <c r="E43" s="15">
        <f t="shared" si="0"/>
        <v>0.3639714810997355</v>
      </c>
      <c r="F43" s="20">
        <v>376647.41</v>
      </c>
      <c r="G43" s="20">
        <v>124176.73</v>
      </c>
      <c r="H43" s="15">
        <f t="shared" si="1"/>
        <v>0.32968958952883815</v>
      </c>
      <c r="I43" s="17">
        <f t="shared" si="2"/>
        <v>300000</v>
      </c>
      <c r="J43" s="20">
        <v>300000</v>
      </c>
      <c r="K43" s="20">
        <v>0</v>
      </c>
      <c r="L43" s="17">
        <f t="shared" si="3"/>
        <v>122103.63</v>
      </c>
      <c r="N43" s="20">
        <v>122103.63</v>
      </c>
      <c r="O43" s="20">
        <v>0</v>
      </c>
    </row>
    <row r="44" spans="1:15" s="16" customFormat="1" ht="30">
      <c r="A44" s="18" t="s">
        <v>103</v>
      </c>
      <c r="B44" s="19">
        <v>11600000000000000</v>
      </c>
      <c r="C44" s="20">
        <v>2131300</v>
      </c>
      <c r="D44" s="20">
        <v>3541035.89</v>
      </c>
      <c r="E44" s="15">
        <f t="shared" si="0"/>
        <v>1.6614441373809412</v>
      </c>
      <c r="F44" s="20">
        <v>2094100</v>
      </c>
      <c r="G44" s="20">
        <v>425326.79</v>
      </c>
      <c r="H44" s="15">
        <f t="shared" si="1"/>
        <v>0.20310720118427963</v>
      </c>
      <c r="I44" s="17">
        <f t="shared" si="2"/>
        <v>37200</v>
      </c>
      <c r="J44" s="20">
        <v>32000</v>
      </c>
      <c r="K44" s="20">
        <v>5200</v>
      </c>
      <c r="L44" s="17">
        <f t="shared" si="3"/>
        <v>3115709.1</v>
      </c>
      <c r="N44" s="20">
        <v>3110709.1</v>
      </c>
      <c r="O44" s="20">
        <v>5000</v>
      </c>
    </row>
    <row r="45" spans="1:15" s="16" customFormat="1" ht="45">
      <c r="A45" s="18" t="s">
        <v>78</v>
      </c>
      <c r="B45" s="19">
        <v>11603000000000100</v>
      </c>
      <c r="C45" s="20">
        <v>80000</v>
      </c>
      <c r="D45" s="20">
        <v>12596.57</v>
      </c>
      <c r="E45" s="15">
        <f t="shared" si="0"/>
        <v>0.157457125</v>
      </c>
      <c r="F45" s="20">
        <v>80000</v>
      </c>
      <c r="G45" s="20">
        <v>12596.57</v>
      </c>
      <c r="H45" s="15">
        <f t="shared" si="1"/>
        <v>0.157457125</v>
      </c>
      <c r="I45" s="17">
        <f t="shared" si="2"/>
        <v>0</v>
      </c>
      <c r="J45" s="20">
        <v>0</v>
      </c>
      <c r="K45" s="20">
        <v>0</v>
      </c>
      <c r="L45" s="17">
        <f t="shared" si="3"/>
        <v>0</v>
      </c>
      <c r="N45" s="20">
        <v>0</v>
      </c>
      <c r="O45" s="20">
        <v>0</v>
      </c>
    </row>
    <row r="46" spans="1:15" s="16" customFormat="1" ht="90">
      <c r="A46" s="18" t="s">
        <v>17</v>
      </c>
      <c r="B46" s="19">
        <v>11606000010000100</v>
      </c>
      <c r="C46" s="20">
        <v>6000</v>
      </c>
      <c r="D46" s="20">
        <v>0</v>
      </c>
      <c r="E46" s="15">
        <f t="shared" si="0"/>
        <v>0</v>
      </c>
      <c r="F46" s="20">
        <v>6000</v>
      </c>
      <c r="G46" s="20">
        <v>0</v>
      </c>
      <c r="H46" s="15">
        <f t="shared" si="1"/>
        <v>0</v>
      </c>
      <c r="I46" s="17">
        <f t="shared" si="2"/>
        <v>0</v>
      </c>
      <c r="J46" s="20">
        <v>0</v>
      </c>
      <c r="K46" s="20">
        <v>0</v>
      </c>
      <c r="L46" s="17">
        <f t="shared" si="3"/>
        <v>0</v>
      </c>
      <c r="N46" s="20">
        <v>0</v>
      </c>
      <c r="O46" s="20">
        <v>0</v>
      </c>
    </row>
    <row r="47" spans="1:15" s="16" customFormat="1" ht="105">
      <c r="A47" s="18" t="s">
        <v>46</v>
      </c>
      <c r="B47" s="19">
        <v>11608000010000100</v>
      </c>
      <c r="C47" s="20">
        <v>60000</v>
      </c>
      <c r="D47" s="20">
        <v>10000</v>
      </c>
      <c r="E47" s="15">
        <f t="shared" si="0"/>
        <v>0.16666666666666666</v>
      </c>
      <c r="F47" s="20">
        <v>60000</v>
      </c>
      <c r="G47" s="20">
        <v>10000</v>
      </c>
      <c r="H47" s="15">
        <f t="shared" si="1"/>
        <v>0.16666666666666666</v>
      </c>
      <c r="I47" s="17">
        <f t="shared" si="2"/>
        <v>0</v>
      </c>
      <c r="J47" s="20">
        <v>0</v>
      </c>
      <c r="K47" s="20">
        <v>0</v>
      </c>
      <c r="L47" s="17">
        <f t="shared" si="3"/>
        <v>0</v>
      </c>
      <c r="N47" s="20">
        <v>0</v>
      </c>
      <c r="O47" s="20">
        <v>0</v>
      </c>
    </row>
    <row r="48" spans="1:15" s="16" customFormat="1" ht="60">
      <c r="A48" s="18" t="s">
        <v>96</v>
      </c>
      <c r="B48" s="19">
        <v>11618000000000100</v>
      </c>
      <c r="C48" s="20">
        <v>10000</v>
      </c>
      <c r="D48" s="20">
        <v>5000</v>
      </c>
      <c r="E48" s="15">
        <f t="shared" si="0"/>
        <v>0.5</v>
      </c>
      <c r="F48" s="20">
        <v>10000</v>
      </c>
      <c r="G48" s="20">
        <v>0</v>
      </c>
      <c r="H48" s="15">
        <f t="shared" si="1"/>
        <v>0</v>
      </c>
      <c r="I48" s="17">
        <f t="shared" si="2"/>
        <v>0</v>
      </c>
      <c r="J48" s="20">
        <v>0</v>
      </c>
      <c r="K48" s="20">
        <v>0</v>
      </c>
      <c r="L48" s="17">
        <f t="shared" si="3"/>
        <v>5000</v>
      </c>
      <c r="N48" s="20">
        <v>0</v>
      </c>
      <c r="O48" s="20">
        <v>5000</v>
      </c>
    </row>
    <row r="49" spans="1:15" s="16" customFormat="1" ht="30">
      <c r="A49" s="18" t="s">
        <v>145</v>
      </c>
      <c r="B49" s="19">
        <v>11625000000000100</v>
      </c>
      <c r="C49" s="20">
        <v>30000</v>
      </c>
      <c r="D49" s="20">
        <v>4000</v>
      </c>
      <c r="E49" s="15">
        <f t="shared" si="0"/>
        <v>0.13333333333333333</v>
      </c>
      <c r="F49" s="20">
        <v>30000</v>
      </c>
      <c r="G49" s="20">
        <v>4000</v>
      </c>
      <c r="H49" s="15">
        <f t="shared" si="1"/>
        <v>0.13333333333333333</v>
      </c>
      <c r="I49" s="17">
        <f t="shared" si="2"/>
        <v>0</v>
      </c>
      <c r="J49" s="20">
        <v>0</v>
      </c>
      <c r="K49" s="20">
        <v>0</v>
      </c>
      <c r="L49" s="17">
        <f t="shared" si="3"/>
        <v>0</v>
      </c>
      <c r="N49" s="20">
        <v>0</v>
      </c>
      <c r="O49" s="20">
        <v>0</v>
      </c>
    </row>
    <row r="50" spans="1:15" s="16" customFormat="1" ht="90">
      <c r="A50" s="18" t="s">
        <v>31</v>
      </c>
      <c r="B50" s="19">
        <v>11628000010000100</v>
      </c>
      <c r="C50" s="20">
        <v>572000</v>
      </c>
      <c r="D50" s="20">
        <v>63500</v>
      </c>
      <c r="E50" s="15">
        <f t="shared" si="0"/>
        <v>0.11101398601398602</v>
      </c>
      <c r="F50" s="20">
        <v>572000</v>
      </c>
      <c r="G50" s="20">
        <v>63500</v>
      </c>
      <c r="H50" s="15">
        <f t="shared" si="1"/>
        <v>0.11101398601398602</v>
      </c>
      <c r="I50" s="17">
        <f t="shared" si="2"/>
        <v>0</v>
      </c>
      <c r="J50" s="20">
        <v>0</v>
      </c>
      <c r="K50" s="20">
        <v>0</v>
      </c>
      <c r="L50" s="17">
        <f t="shared" si="3"/>
        <v>0</v>
      </c>
      <c r="N50" s="20">
        <v>0</v>
      </c>
      <c r="O50" s="20">
        <v>0</v>
      </c>
    </row>
    <row r="51" spans="1:15" s="16" customFormat="1" ht="45">
      <c r="A51" s="18" t="s">
        <v>2</v>
      </c>
      <c r="B51" s="19">
        <v>11630000010000100</v>
      </c>
      <c r="C51" s="20">
        <v>54000</v>
      </c>
      <c r="D51" s="20">
        <v>2000</v>
      </c>
      <c r="E51" s="15">
        <f t="shared" si="0"/>
        <v>0.037037037037037035</v>
      </c>
      <c r="F51" s="20">
        <v>54000</v>
      </c>
      <c r="G51" s="20">
        <v>2000</v>
      </c>
      <c r="H51" s="15">
        <f t="shared" si="1"/>
        <v>0.037037037037037035</v>
      </c>
      <c r="I51" s="17">
        <f t="shared" si="2"/>
        <v>0</v>
      </c>
      <c r="J51" s="20">
        <v>0</v>
      </c>
      <c r="K51" s="20">
        <v>0</v>
      </c>
      <c r="L51" s="17">
        <f t="shared" si="3"/>
        <v>0</v>
      </c>
      <c r="N51" s="20">
        <v>0</v>
      </c>
      <c r="O51" s="20">
        <v>0</v>
      </c>
    </row>
    <row r="52" spans="1:15" s="16" customFormat="1" ht="90">
      <c r="A52" s="18" t="s">
        <v>116</v>
      </c>
      <c r="B52" s="19">
        <v>11633000000000100</v>
      </c>
      <c r="C52" s="20">
        <v>6000</v>
      </c>
      <c r="D52" s="20">
        <v>0</v>
      </c>
      <c r="E52" s="15">
        <f t="shared" si="0"/>
        <v>0</v>
      </c>
      <c r="F52" s="20">
        <v>0</v>
      </c>
      <c r="G52" s="20">
        <v>0</v>
      </c>
      <c r="H52" s="15">
        <f t="shared" si="1"/>
      </c>
      <c r="I52" s="17">
        <f t="shared" si="2"/>
        <v>6000</v>
      </c>
      <c r="J52" s="20">
        <v>6000</v>
      </c>
      <c r="K52" s="20">
        <v>0</v>
      </c>
      <c r="L52" s="17">
        <f t="shared" si="3"/>
        <v>0</v>
      </c>
      <c r="N52" s="20">
        <v>0</v>
      </c>
      <c r="O52" s="20">
        <v>0</v>
      </c>
    </row>
    <row r="53" spans="1:15" s="16" customFormat="1" ht="30">
      <c r="A53" s="18" t="s">
        <v>60</v>
      </c>
      <c r="B53" s="19">
        <v>11635000000000100</v>
      </c>
      <c r="C53" s="20">
        <v>45000</v>
      </c>
      <c r="D53" s="20">
        <v>198351</v>
      </c>
      <c r="E53" s="15">
        <f t="shared" si="0"/>
        <v>4.4078</v>
      </c>
      <c r="F53" s="20">
        <v>45000</v>
      </c>
      <c r="G53" s="20">
        <v>198351</v>
      </c>
      <c r="H53" s="15">
        <f t="shared" si="1"/>
        <v>4.4078</v>
      </c>
      <c r="I53" s="17">
        <f t="shared" si="2"/>
        <v>0</v>
      </c>
      <c r="J53" s="20">
        <v>0</v>
      </c>
      <c r="K53" s="20">
        <v>0</v>
      </c>
      <c r="L53" s="17">
        <f t="shared" si="3"/>
        <v>0</v>
      </c>
      <c r="N53" s="20">
        <v>0</v>
      </c>
      <c r="O53" s="20">
        <v>0</v>
      </c>
    </row>
    <row r="54" spans="1:15" s="16" customFormat="1" ht="105">
      <c r="A54" s="18" t="s">
        <v>58</v>
      </c>
      <c r="B54" s="19">
        <v>11643000010000100</v>
      </c>
      <c r="C54" s="20">
        <v>45000</v>
      </c>
      <c r="D54" s="20">
        <v>12816.45</v>
      </c>
      <c r="E54" s="15">
        <f t="shared" si="0"/>
        <v>0.28481</v>
      </c>
      <c r="F54" s="20">
        <v>45000</v>
      </c>
      <c r="G54" s="20">
        <v>12816.45</v>
      </c>
      <c r="H54" s="15">
        <f t="shared" si="1"/>
        <v>0.28481</v>
      </c>
      <c r="I54" s="17">
        <f t="shared" si="2"/>
        <v>0</v>
      </c>
      <c r="J54" s="20">
        <v>0</v>
      </c>
      <c r="K54" s="20">
        <v>0</v>
      </c>
      <c r="L54" s="17">
        <f t="shared" si="3"/>
        <v>0</v>
      </c>
      <c r="N54" s="20">
        <v>0</v>
      </c>
      <c r="O54" s="20">
        <v>0</v>
      </c>
    </row>
    <row r="55" spans="1:15" s="16" customFormat="1" ht="75">
      <c r="A55" s="18" t="s">
        <v>97</v>
      </c>
      <c r="B55" s="19">
        <v>11651000020000100</v>
      </c>
      <c r="C55" s="20">
        <v>31200</v>
      </c>
      <c r="D55" s="20">
        <v>2000</v>
      </c>
      <c r="E55" s="15">
        <f t="shared" si="0"/>
        <v>0.0641025641025641</v>
      </c>
      <c r="F55" s="20">
        <v>0</v>
      </c>
      <c r="G55" s="20">
        <v>0</v>
      </c>
      <c r="H55" s="15">
        <f t="shared" si="1"/>
      </c>
      <c r="I55" s="17">
        <f t="shared" si="2"/>
        <v>31200</v>
      </c>
      <c r="J55" s="20">
        <v>26000</v>
      </c>
      <c r="K55" s="20">
        <v>5200</v>
      </c>
      <c r="L55" s="17">
        <f t="shared" si="3"/>
        <v>2000</v>
      </c>
      <c r="N55" s="20">
        <v>2000</v>
      </c>
      <c r="O55" s="20">
        <v>0</v>
      </c>
    </row>
    <row r="56" spans="1:15" s="16" customFormat="1" ht="45">
      <c r="A56" s="18" t="s">
        <v>74</v>
      </c>
      <c r="B56" s="19">
        <v>11690000000000100</v>
      </c>
      <c r="C56" s="20">
        <v>1192100</v>
      </c>
      <c r="D56" s="20">
        <v>3230771.87</v>
      </c>
      <c r="E56" s="15">
        <f t="shared" si="0"/>
        <v>2.7101517238486705</v>
      </c>
      <c r="F56" s="20">
        <v>1192100</v>
      </c>
      <c r="G56" s="20">
        <v>122062.77</v>
      </c>
      <c r="H56" s="15">
        <f t="shared" si="1"/>
        <v>0.10239306266252832</v>
      </c>
      <c r="I56" s="17">
        <f t="shared" si="2"/>
        <v>0</v>
      </c>
      <c r="J56" s="20">
        <v>0</v>
      </c>
      <c r="K56" s="20">
        <v>0</v>
      </c>
      <c r="L56" s="17">
        <f t="shared" si="3"/>
        <v>3108709.1</v>
      </c>
      <c r="N56" s="20">
        <v>3108709.1</v>
      </c>
      <c r="O56" s="20">
        <v>0</v>
      </c>
    </row>
    <row r="57" spans="1:15" s="16" customFormat="1" ht="15">
      <c r="A57" s="18" t="s">
        <v>94</v>
      </c>
      <c r="B57" s="19">
        <v>11700000000000000</v>
      </c>
      <c r="C57" s="20">
        <v>365092.86</v>
      </c>
      <c r="D57" s="20">
        <v>34779.67</v>
      </c>
      <c r="E57" s="15">
        <f t="shared" si="0"/>
        <v>0.0952625312913542</v>
      </c>
      <c r="F57" s="20">
        <v>58892.86</v>
      </c>
      <c r="G57" s="20">
        <v>21000</v>
      </c>
      <c r="H57" s="15">
        <f t="shared" si="1"/>
        <v>0.3565797280009835</v>
      </c>
      <c r="I57" s="17">
        <f t="shared" si="2"/>
        <v>306200</v>
      </c>
      <c r="J57" s="20">
        <v>200000</v>
      </c>
      <c r="K57" s="20">
        <v>106200</v>
      </c>
      <c r="L57" s="17">
        <f t="shared" si="3"/>
        <v>13779.67</v>
      </c>
      <c r="N57" s="20">
        <v>3681.67</v>
      </c>
      <c r="O57" s="20">
        <v>10098</v>
      </c>
    </row>
    <row r="58" spans="1:15" s="16" customFormat="1" ht="15">
      <c r="A58" s="18" t="s">
        <v>115</v>
      </c>
      <c r="B58" s="19">
        <v>11701000000000100</v>
      </c>
      <c r="C58" s="20">
        <v>0</v>
      </c>
      <c r="D58" s="20">
        <v>11009</v>
      </c>
      <c r="E58" s="15">
        <f t="shared" si="0"/>
      </c>
      <c r="F58" s="20">
        <v>0</v>
      </c>
      <c r="G58" s="20">
        <v>11000</v>
      </c>
      <c r="H58" s="15">
        <f t="shared" si="1"/>
      </c>
      <c r="I58" s="17">
        <f t="shared" si="2"/>
        <v>0</v>
      </c>
      <c r="J58" s="20">
        <v>0</v>
      </c>
      <c r="K58" s="20">
        <v>0</v>
      </c>
      <c r="L58" s="17">
        <f t="shared" si="3"/>
        <v>9</v>
      </c>
      <c r="N58" s="20">
        <v>9</v>
      </c>
      <c r="O58" s="20">
        <v>0</v>
      </c>
    </row>
    <row r="59" spans="1:15" s="16" customFormat="1" ht="15">
      <c r="A59" s="18" t="s">
        <v>100</v>
      </c>
      <c r="B59" s="19">
        <v>11705000000000100</v>
      </c>
      <c r="C59" s="20">
        <v>365092.86</v>
      </c>
      <c r="D59" s="20">
        <v>23770.67</v>
      </c>
      <c r="E59" s="15">
        <f t="shared" si="0"/>
        <v>0.06510855895675417</v>
      </c>
      <c r="F59" s="20">
        <v>58892.86</v>
      </c>
      <c r="G59" s="20">
        <v>10000</v>
      </c>
      <c r="H59" s="15">
        <f t="shared" si="1"/>
        <v>0.1697998704766588</v>
      </c>
      <c r="I59" s="17">
        <f t="shared" si="2"/>
        <v>306200</v>
      </c>
      <c r="J59" s="20">
        <v>200000</v>
      </c>
      <c r="K59" s="20">
        <v>106200</v>
      </c>
      <c r="L59" s="17">
        <f t="shared" si="3"/>
        <v>13770.67</v>
      </c>
      <c r="N59" s="20">
        <v>3672.67</v>
      </c>
      <c r="O59" s="20">
        <v>10098</v>
      </c>
    </row>
    <row r="60" spans="1:15" s="16" customFormat="1" ht="15">
      <c r="A60" s="18" t="s">
        <v>33</v>
      </c>
      <c r="B60" s="19">
        <v>20000000000000000</v>
      </c>
      <c r="C60" s="20">
        <v>535186800</v>
      </c>
      <c r="D60" s="20">
        <v>49946749.32</v>
      </c>
      <c r="E60" s="15">
        <f t="shared" si="0"/>
        <v>0.0933258244037409</v>
      </c>
      <c r="F60" s="20">
        <v>483440769.3</v>
      </c>
      <c r="G60" s="20">
        <v>54227421.98</v>
      </c>
      <c r="H60" s="15">
        <f t="shared" si="1"/>
        <v>0.11216973293030046</v>
      </c>
      <c r="I60" s="17">
        <f t="shared" si="2"/>
        <v>96213000</v>
      </c>
      <c r="J60" s="20">
        <v>68231000</v>
      </c>
      <c r="K60" s="20">
        <v>27982000</v>
      </c>
      <c r="L60" s="17">
        <f t="shared" si="3"/>
        <v>1916752.3399999999</v>
      </c>
      <c r="N60" s="20">
        <v>-2449020.34</v>
      </c>
      <c r="O60" s="20">
        <v>4365772.68</v>
      </c>
    </row>
    <row r="61" spans="1:15" s="16" customFormat="1" ht="45">
      <c r="A61" s="18" t="s">
        <v>3</v>
      </c>
      <c r="B61" s="19">
        <v>20200000000000000</v>
      </c>
      <c r="C61" s="20">
        <v>535186800</v>
      </c>
      <c r="D61" s="20">
        <v>57655607.76</v>
      </c>
      <c r="E61" s="15">
        <f t="shared" si="0"/>
        <v>0.10772987629739747</v>
      </c>
      <c r="F61" s="20">
        <v>483440769.3</v>
      </c>
      <c r="G61" s="20">
        <v>55601519.91</v>
      </c>
      <c r="H61" s="15">
        <f t="shared" si="1"/>
        <v>0.11501206236807135</v>
      </c>
      <c r="I61" s="17">
        <f t="shared" si="2"/>
        <v>96213000</v>
      </c>
      <c r="J61" s="20">
        <v>68231000</v>
      </c>
      <c r="K61" s="20">
        <v>27982000</v>
      </c>
      <c r="L61" s="17">
        <f t="shared" si="3"/>
        <v>8251512.85</v>
      </c>
      <c r="N61" s="20">
        <v>3885740.17</v>
      </c>
      <c r="O61" s="20">
        <v>4365772.68</v>
      </c>
    </row>
    <row r="62" spans="1:15" s="16" customFormat="1" ht="30">
      <c r="A62" s="18" t="s">
        <v>38</v>
      </c>
      <c r="B62" s="19">
        <v>20210000000000100</v>
      </c>
      <c r="C62" s="20">
        <v>11522500</v>
      </c>
      <c r="D62" s="20">
        <v>1920418</v>
      </c>
      <c r="E62" s="15">
        <f t="shared" si="0"/>
        <v>0.16666678238229551</v>
      </c>
      <c r="F62" s="20">
        <v>0</v>
      </c>
      <c r="G62" s="20">
        <v>0</v>
      </c>
      <c r="H62" s="15">
        <f t="shared" si="1"/>
      </c>
      <c r="I62" s="17">
        <f t="shared" si="2"/>
        <v>51229900</v>
      </c>
      <c r="J62" s="20">
        <v>23954000</v>
      </c>
      <c r="K62" s="20">
        <v>27275900</v>
      </c>
      <c r="L62" s="17">
        <f t="shared" si="3"/>
        <v>8117843</v>
      </c>
      <c r="N62" s="20">
        <v>3790196</v>
      </c>
      <c r="O62" s="20">
        <v>4327647</v>
      </c>
    </row>
    <row r="63" spans="1:15" s="16" customFormat="1" ht="30">
      <c r="A63" s="18" t="s">
        <v>111</v>
      </c>
      <c r="B63" s="19">
        <v>20215001000000100</v>
      </c>
      <c r="C63" s="20">
        <v>11522500</v>
      </c>
      <c r="D63" s="20">
        <v>1920418</v>
      </c>
      <c r="E63" s="15">
        <f t="shared" si="0"/>
        <v>0.16666678238229551</v>
      </c>
      <c r="F63" s="20">
        <v>0</v>
      </c>
      <c r="G63" s="20">
        <v>0</v>
      </c>
      <c r="H63" s="15">
        <f t="shared" si="1"/>
      </c>
      <c r="I63" s="17">
        <f t="shared" si="2"/>
        <v>51229900</v>
      </c>
      <c r="J63" s="20">
        <v>23954000</v>
      </c>
      <c r="K63" s="20">
        <v>27275900</v>
      </c>
      <c r="L63" s="17">
        <f t="shared" si="3"/>
        <v>8117843</v>
      </c>
      <c r="N63" s="20">
        <v>3790196</v>
      </c>
      <c r="O63" s="20">
        <v>4327647</v>
      </c>
    </row>
    <row r="64" spans="1:15" s="16" customFormat="1" ht="45">
      <c r="A64" s="18" t="s">
        <v>8</v>
      </c>
      <c r="B64" s="19">
        <v>20220000000000100</v>
      </c>
      <c r="C64" s="20">
        <v>116245500</v>
      </c>
      <c r="D64" s="20">
        <v>7091016</v>
      </c>
      <c r="E64" s="15">
        <f t="shared" si="0"/>
        <v>0.06100034840058325</v>
      </c>
      <c r="F64" s="20">
        <v>73820400</v>
      </c>
      <c r="G64" s="20">
        <v>7091016</v>
      </c>
      <c r="H64" s="15">
        <f t="shared" si="1"/>
        <v>0.09605767511419608</v>
      </c>
      <c r="I64" s="17">
        <f t="shared" si="2"/>
        <v>42425100</v>
      </c>
      <c r="J64" s="20">
        <v>42425100</v>
      </c>
      <c r="K64" s="20">
        <v>0</v>
      </c>
      <c r="L64" s="17">
        <f t="shared" si="3"/>
        <v>0</v>
      </c>
      <c r="N64" s="20">
        <v>0</v>
      </c>
      <c r="O64" s="20">
        <v>0</v>
      </c>
    </row>
    <row r="65" spans="1:15" s="16" customFormat="1" ht="15">
      <c r="A65" s="18" t="s">
        <v>120</v>
      </c>
      <c r="B65" s="19">
        <v>20229999000000100</v>
      </c>
      <c r="C65" s="20">
        <v>73820400</v>
      </c>
      <c r="D65" s="20">
        <v>7091016</v>
      </c>
      <c r="E65" s="15">
        <f t="shared" si="0"/>
        <v>0.09605767511419608</v>
      </c>
      <c r="F65" s="20">
        <v>73820400</v>
      </c>
      <c r="G65" s="20">
        <v>7091016</v>
      </c>
      <c r="H65" s="15">
        <f t="shared" si="1"/>
        <v>0.09605767511419608</v>
      </c>
      <c r="I65" s="17">
        <f t="shared" si="2"/>
        <v>0</v>
      </c>
      <c r="J65" s="20">
        <v>0</v>
      </c>
      <c r="K65" s="20">
        <v>0</v>
      </c>
      <c r="L65" s="17">
        <f t="shared" si="3"/>
        <v>0</v>
      </c>
      <c r="N65" s="20">
        <v>0</v>
      </c>
      <c r="O65" s="20">
        <v>0</v>
      </c>
    </row>
    <row r="66" spans="1:15" s="16" customFormat="1" ht="30">
      <c r="A66" s="18" t="s">
        <v>54</v>
      </c>
      <c r="B66" s="19">
        <v>20230000000000100</v>
      </c>
      <c r="C66" s="20">
        <v>407418800</v>
      </c>
      <c r="D66" s="20">
        <v>48644173.76</v>
      </c>
      <c r="E66" s="15">
        <f t="shared" si="0"/>
        <v>0.11939599684648818</v>
      </c>
      <c r="F66" s="20">
        <v>404860800</v>
      </c>
      <c r="G66" s="20">
        <v>48510503.91</v>
      </c>
      <c r="H66" s="15">
        <f t="shared" si="1"/>
        <v>0.11982020464811609</v>
      </c>
      <c r="I66" s="17">
        <f t="shared" si="2"/>
        <v>2558000</v>
      </c>
      <c r="J66" s="20">
        <v>1851900</v>
      </c>
      <c r="K66" s="20">
        <v>706100</v>
      </c>
      <c r="L66" s="17">
        <f t="shared" si="3"/>
        <v>133669.85</v>
      </c>
      <c r="N66" s="20">
        <v>95544.17</v>
      </c>
      <c r="O66" s="20">
        <v>38125.68</v>
      </c>
    </row>
    <row r="67" spans="1:15" s="16" customFormat="1" ht="60">
      <c r="A67" s="18" t="s">
        <v>42</v>
      </c>
      <c r="B67" s="19">
        <v>20235118000000100</v>
      </c>
      <c r="C67" s="20">
        <v>1972300</v>
      </c>
      <c r="D67" s="20">
        <v>89209.85</v>
      </c>
      <c r="E67" s="15">
        <f t="shared" si="0"/>
        <v>0.04523137960756478</v>
      </c>
      <c r="F67" s="20">
        <v>0</v>
      </c>
      <c r="G67" s="20">
        <v>0</v>
      </c>
      <c r="H67" s="15">
        <f t="shared" si="1"/>
      </c>
      <c r="I67" s="17">
        <f t="shared" si="2"/>
        <v>1972300</v>
      </c>
      <c r="J67" s="20">
        <v>1450400</v>
      </c>
      <c r="K67" s="20">
        <v>521900</v>
      </c>
      <c r="L67" s="17">
        <f t="shared" si="3"/>
        <v>89209.85</v>
      </c>
      <c r="N67" s="20">
        <v>59984.17</v>
      </c>
      <c r="O67" s="20">
        <v>29225.68</v>
      </c>
    </row>
    <row r="68" spans="1:15" s="16" customFormat="1" ht="15">
      <c r="A68" s="18" t="s">
        <v>104</v>
      </c>
      <c r="B68" s="19">
        <v>20239999000000100</v>
      </c>
      <c r="C68" s="20">
        <v>388547300</v>
      </c>
      <c r="D68" s="20">
        <v>44500000</v>
      </c>
      <c r="E68" s="15">
        <f t="shared" si="0"/>
        <v>0.11452917057974667</v>
      </c>
      <c r="F68" s="20">
        <v>388547300</v>
      </c>
      <c r="G68" s="20">
        <v>44500000</v>
      </c>
      <c r="H68" s="15">
        <f t="shared" si="1"/>
        <v>0.11452917057974667</v>
      </c>
      <c r="I68" s="17">
        <f t="shared" si="2"/>
        <v>0</v>
      </c>
      <c r="J68" s="20">
        <v>0</v>
      </c>
      <c r="K68" s="20">
        <v>0</v>
      </c>
      <c r="L68" s="17">
        <f t="shared" si="3"/>
        <v>0</v>
      </c>
      <c r="N68" s="20">
        <v>0</v>
      </c>
      <c r="O68" s="20">
        <v>0</v>
      </c>
    </row>
    <row r="69" spans="1:15" s="16" customFormat="1" ht="15">
      <c r="A69" s="18" t="s">
        <v>114</v>
      </c>
      <c r="B69" s="19">
        <v>20240000000000100</v>
      </c>
      <c r="C69" s="20">
        <v>0</v>
      </c>
      <c r="D69" s="20">
        <v>0</v>
      </c>
      <c r="E69" s="15">
        <f t="shared" si="0"/>
      </c>
      <c r="F69" s="20">
        <v>4759569.3</v>
      </c>
      <c r="G69" s="20">
        <v>0</v>
      </c>
      <c r="H69" s="15">
        <f t="shared" si="1"/>
        <v>0</v>
      </c>
      <c r="I69" s="17">
        <f t="shared" si="2"/>
        <v>0</v>
      </c>
      <c r="J69" s="20">
        <v>0</v>
      </c>
      <c r="K69" s="20">
        <v>0</v>
      </c>
      <c r="L69" s="17">
        <f t="shared" si="3"/>
        <v>0</v>
      </c>
      <c r="N69" s="20">
        <v>0</v>
      </c>
      <c r="O69" s="20">
        <v>0</v>
      </c>
    </row>
    <row r="70" spans="1:15" s="16" customFormat="1" ht="60">
      <c r="A70" s="18" t="s">
        <v>61</v>
      </c>
      <c r="B70" s="19">
        <v>21900000000000000</v>
      </c>
      <c r="C70" s="20">
        <v>0</v>
      </c>
      <c r="D70" s="20">
        <v>-7708858.44</v>
      </c>
      <c r="E70" s="15">
        <f t="shared" si="0"/>
      </c>
      <c r="F70" s="20">
        <v>0</v>
      </c>
      <c r="G70" s="20">
        <v>-1374097.93</v>
      </c>
      <c r="H70" s="15">
        <f t="shared" si="1"/>
      </c>
      <c r="I70" s="17">
        <f t="shared" si="2"/>
        <v>0</v>
      </c>
      <c r="J70" s="20">
        <v>0</v>
      </c>
      <c r="K70" s="20">
        <v>0</v>
      </c>
      <c r="L70" s="17">
        <f t="shared" si="3"/>
        <v>-6334760.51</v>
      </c>
      <c r="N70" s="20">
        <v>-6334760.51</v>
      </c>
      <c r="O70" s="20">
        <v>0</v>
      </c>
    </row>
    <row r="71" spans="1:15" s="16" customFormat="1" ht="75">
      <c r="A71" s="18" t="s">
        <v>109</v>
      </c>
      <c r="B71" s="19">
        <v>21960010050000100</v>
      </c>
      <c r="C71" s="20">
        <v>0</v>
      </c>
      <c r="D71" s="20">
        <v>-1374097.93</v>
      </c>
      <c r="E71" s="15">
        <f t="shared" si="0"/>
      </c>
      <c r="F71" s="20">
        <v>0</v>
      </c>
      <c r="G71" s="20">
        <v>-1374097.93</v>
      </c>
      <c r="H71" s="15">
        <f t="shared" si="1"/>
      </c>
      <c r="I71" s="17">
        <f t="shared" si="2"/>
        <v>0</v>
      </c>
      <c r="J71" s="20">
        <v>0</v>
      </c>
      <c r="K71" s="20">
        <v>0</v>
      </c>
      <c r="L71" s="17">
        <f t="shared" si="3"/>
        <v>0</v>
      </c>
      <c r="N71" s="20">
        <v>0</v>
      </c>
      <c r="O71" s="20">
        <v>0</v>
      </c>
    </row>
    <row r="72" spans="1:15" s="16" customFormat="1" ht="15">
      <c r="A72" s="74" t="s">
        <v>140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8"/>
    </row>
    <row r="73" spans="1:15" s="23" customFormat="1" ht="15">
      <c r="A73" s="21" t="s">
        <v>68</v>
      </c>
      <c r="B73" s="21" t="s">
        <v>146</v>
      </c>
      <c r="C73" s="22">
        <v>918623158.71</v>
      </c>
      <c r="D73" s="22">
        <v>106957940.82</v>
      </c>
      <c r="E73" s="15">
        <f aca="true" t="shared" si="4" ref="E73:E135">IF(C73=0,"",D73/C73)</f>
        <v>0.1164328808890453</v>
      </c>
      <c r="F73" s="22">
        <v>770046217.85</v>
      </c>
      <c r="G73" s="22">
        <v>92239932.64</v>
      </c>
      <c r="H73" s="15">
        <f t="shared" si="1"/>
        <v>0.11978493043902949</v>
      </c>
      <c r="I73" s="17">
        <f t="shared" si="2"/>
        <v>193043910.16000003</v>
      </c>
      <c r="J73" s="22">
        <v>148614297.05</v>
      </c>
      <c r="K73" s="22">
        <v>44429613.11</v>
      </c>
      <c r="L73" s="17">
        <f t="shared" si="3"/>
        <v>20915433.18</v>
      </c>
      <c r="N73" s="22">
        <v>15953309.85</v>
      </c>
      <c r="O73" s="22">
        <v>4962123.33</v>
      </c>
    </row>
    <row r="74" spans="1:15" s="23" customFormat="1" ht="15">
      <c r="A74" s="21" t="s">
        <v>37</v>
      </c>
      <c r="B74" s="21" t="s">
        <v>40</v>
      </c>
      <c r="C74" s="22">
        <v>143486850.05</v>
      </c>
      <c r="D74" s="22">
        <v>19707171.76</v>
      </c>
      <c r="E74" s="15">
        <f t="shared" si="4"/>
        <v>0.13734479329034516</v>
      </c>
      <c r="F74" s="22">
        <v>74152193.73</v>
      </c>
      <c r="G74" s="22">
        <v>10102286.73</v>
      </c>
      <c r="H74" s="15">
        <f aca="true" t="shared" si="5" ref="H74:H135">IF(F74=0,"",G74/F74)</f>
        <v>0.13623719301931972</v>
      </c>
      <c r="I74" s="17">
        <f aca="true" t="shared" si="6" ref="I74:I135">J74+K74</f>
        <v>69334656.32</v>
      </c>
      <c r="J74" s="22">
        <v>44710163.28</v>
      </c>
      <c r="K74" s="22">
        <v>24624493.04</v>
      </c>
      <c r="L74" s="17">
        <f aca="true" t="shared" si="7" ref="L74:L135">O74+N74</f>
        <v>9604885.03</v>
      </c>
      <c r="N74" s="22">
        <v>6508232.46</v>
      </c>
      <c r="O74" s="22">
        <v>3096652.57</v>
      </c>
    </row>
    <row r="75" spans="1:15" s="23" customFormat="1" ht="60">
      <c r="A75" s="21" t="s">
        <v>1</v>
      </c>
      <c r="B75" s="21" t="s">
        <v>147</v>
      </c>
      <c r="C75" s="22">
        <v>10264004.56</v>
      </c>
      <c r="D75" s="22">
        <v>1377316.85</v>
      </c>
      <c r="E75" s="15">
        <f t="shared" si="4"/>
        <v>0.13418903332989165</v>
      </c>
      <c r="F75" s="22">
        <v>2105000</v>
      </c>
      <c r="G75" s="22">
        <v>292398.98</v>
      </c>
      <c r="H75" s="15">
        <f t="shared" si="5"/>
        <v>0.13890687885985747</v>
      </c>
      <c r="I75" s="17">
        <f t="shared" si="6"/>
        <v>8159004.5600000005</v>
      </c>
      <c r="J75" s="22">
        <v>3323853.56</v>
      </c>
      <c r="K75" s="22">
        <v>4835151</v>
      </c>
      <c r="L75" s="17">
        <f t="shared" si="7"/>
        <v>1084917.87</v>
      </c>
      <c r="N75" s="22">
        <v>454992.98</v>
      </c>
      <c r="O75" s="22">
        <v>629924.89</v>
      </c>
    </row>
    <row r="76" spans="1:15" s="23" customFormat="1" ht="75">
      <c r="A76" s="21" t="s">
        <v>13</v>
      </c>
      <c r="B76" s="21" t="s">
        <v>148</v>
      </c>
      <c r="C76" s="22">
        <v>2178300</v>
      </c>
      <c r="D76" s="22">
        <v>277364.33</v>
      </c>
      <c r="E76" s="15">
        <f t="shared" si="4"/>
        <v>0.127330638571363</v>
      </c>
      <c r="F76" s="22">
        <v>2177600</v>
      </c>
      <c r="G76" s="22">
        <v>277364.33</v>
      </c>
      <c r="H76" s="15">
        <f t="shared" si="5"/>
        <v>0.127371569617928</v>
      </c>
      <c r="I76" s="17">
        <f t="shared" si="6"/>
        <v>700</v>
      </c>
      <c r="J76" s="22">
        <v>700</v>
      </c>
      <c r="K76" s="22">
        <v>0</v>
      </c>
      <c r="L76" s="17">
        <f t="shared" si="7"/>
        <v>0</v>
      </c>
      <c r="N76" s="22">
        <v>0</v>
      </c>
      <c r="O76" s="22">
        <v>0</v>
      </c>
    </row>
    <row r="77" spans="1:15" s="23" customFormat="1" ht="90">
      <c r="A77" s="21" t="s">
        <v>6</v>
      </c>
      <c r="B77" s="21" t="s">
        <v>149</v>
      </c>
      <c r="C77" s="22">
        <v>91926244.76</v>
      </c>
      <c r="D77" s="22">
        <v>13116717.32</v>
      </c>
      <c r="E77" s="15">
        <f t="shared" si="4"/>
        <v>0.14268740504134567</v>
      </c>
      <c r="F77" s="22">
        <v>38551693</v>
      </c>
      <c r="G77" s="22">
        <v>5642135.05</v>
      </c>
      <c r="H77" s="15">
        <f t="shared" si="5"/>
        <v>0.1463524585029249</v>
      </c>
      <c r="I77" s="17">
        <f t="shared" si="6"/>
        <v>53374551.76</v>
      </c>
      <c r="J77" s="22">
        <v>35321909.72</v>
      </c>
      <c r="K77" s="22">
        <v>18052642.04</v>
      </c>
      <c r="L77" s="17">
        <f t="shared" si="7"/>
        <v>7474582.27</v>
      </c>
      <c r="N77" s="22">
        <v>5007854.59</v>
      </c>
      <c r="O77" s="22">
        <v>2466727.68</v>
      </c>
    </row>
    <row r="78" spans="1:15" s="23" customFormat="1" ht="60">
      <c r="A78" s="21" t="s">
        <v>87</v>
      </c>
      <c r="B78" s="21" t="s">
        <v>150</v>
      </c>
      <c r="C78" s="22">
        <v>15794354.73</v>
      </c>
      <c r="D78" s="22">
        <v>2106233.17</v>
      </c>
      <c r="E78" s="15">
        <f t="shared" si="4"/>
        <v>0.13335354346571648</v>
      </c>
      <c r="F78" s="22">
        <v>15794354.73</v>
      </c>
      <c r="G78" s="22">
        <v>2106233.17</v>
      </c>
      <c r="H78" s="15">
        <f t="shared" si="5"/>
        <v>0.13335354346571648</v>
      </c>
      <c r="I78" s="17">
        <f t="shared" si="6"/>
        <v>0</v>
      </c>
      <c r="J78" s="22">
        <v>0</v>
      </c>
      <c r="K78" s="22">
        <v>0</v>
      </c>
      <c r="L78" s="17">
        <f t="shared" si="7"/>
        <v>0</v>
      </c>
      <c r="N78" s="22">
        <v>0</v>
      </c>
      <c r="O78" s="22">
        <v>0</v>
      </c>
    </row>
    <row r="79" spans="1:15" s="23" customFormat="1" ht="30">
      <c r="A79" s="21" t="s">
        <v>89</v>
      </c>
      <c r="B79" s="21" t="s">
        <v>151</v>
      </c>
      <c r="C79" s="22">
        <v>3235900</v>
      </c>
      <c r="D79" s="22">
        <v>0</v>
      </c>
      <c r="E79" s="15">
        <f t="shared" si="4"/>
        <v>0</v>
      </c>
      <c r="F79" s="22">
        <v>0</v>
      </c>
      <c r="G79" s="22">
        <v>0</v>
      </c>
      <c r="H79" s="15">
        <f t="shared" si="5"/>
      </c>
      <c r="I79" s="17">
        <f t="shared" si="6"/>
        <v>3235900</v>
      </c>
      <c r="J79" s="22">
        <v>1681500</v>
      </c>
      <c r="K79" s="22">
        <v>1554400</v>
      </c>
      <c r="L79" s="17">
        <f t="shared" si="7"/>
        <v>0</v>
      </c>
      <c r="N79" s="22">
        <v>0</v>
      </c>
      <c r="O79" s="22">
        <v>0</v>
      </c>
    </row>
    <row r="80" spans="1:15" s="23" customFormat="1" ht="15">
      <c r="A80" s="21" t="s">
        <v>122</v>
      </c>
      <c r="B80" s="21" t="s">
        <v>152</v>
      </c>
      <c r="C80" s="22">
        <v>581000</v>
      </c>
      <c r="D80" s="22">
        <v>0</v>
      </c>
      <c r="E80" s="15">
        <f t="shared" si="4"/>
        <v>0</v>
      </c>
      <c r="F80" s="22">
        <v>200000</v>
      </c>
      <c r="G80" s="22">
        <v>0</v>
      </c>
      <c r="H80" s="15">
        <f t="shared" si="5"/>
        <v>0</v>
      </c>
      <c r="I80" s="17">
        <f t="shared" si="6"/>
        <v>381000</v>
      </c>
      <c r="J80" s="22">
        <v>210000</v>
      </c>
      <c r="K80" s="22">
        <v>171000</v>
      </c>
      <c r="L80" s="17">
        <f t="shared" si="7"/>
        <v>0</v>
      </c>
      <c r="N80" s="22">
        <v>0</v>
      </c>
      <c r="O80" s="22">
        <v>0</v>
      </c>
    </row>
    <row r="81" spans="1:15" s="23" customFormat="1" ht="15">
      <c r="A81" s="21" t="s">
        <v>11</v>
      </c>
      <c r="B81" s="21" t="s">
        <v>153</v>
      </c>
      <c r="C81" s="22">
        <v>19507046</v>
      </c>
      <c r="D81" s="22">
        <v>2829540.09</v>
      </c>
      <c r="E81" s="15">
        <f t="shared" si="4"/>
        <v>0.14505220780224745</v>
      </c>
      <c r="F81" s="22">
        <v>15323546</v>
      </c>
      <c r="G81" s="22">
        <v>1784155.2</v>
      </c>
      <c r="H81" s="15">
        <f t="shared" si="5"/>
        <v>0.11643226704837117</v>
      </c>
      <c r="I81" s="17">
        <f t="shared" si="6"/>
        <v>4183500</v>
      </c>
      <c r="J81" s="22">
        <v>4172200</v>
      </c>
      <c r="K81" s="22">
        <v>11300</v>
      </c>
      <c r="L81" s="17">
        <f t="shared" si="7"/>
        <v>1045384.89</v>
      </c>
      <c r="N81" s="22">
        <v>1045384.89</v>
      </c>
      <c r="O81" s="22">
        <v>0</v>
      </c>
    </row>
    <row r="82" spans="1:15" s="23" customFormat="1" ht="15">
      <c r="A82" s="21" t="s">
        <v>41</v>
      </c>
      <c r="B82" s="21" t="s">
        <v>154</v>
      </c>
      <c r="C82" s="22">
        <v>1972300</v>
      </c>
      <c r="D82" s="22">
        <v>89209.85</v>
      </c>
      <c r="E82" s="15">
        <f t="shared" si="4"/>
        <v>0.04523137960756478</v>
      </c>
      <c r="F82" s="22">
        <v>0</v>
      </c>
      <c r="G82" s="22">
        <v>0</v>
      </c>
      <c r="H82" s="15">
        <f t="shared" si="5"/>
      </c>
      <c r="I82" s="17">
        <f t="shared" si="6"/>
        <v>1972300</v>
      </c>
      <c r="J82" s="22">
        <v>1450400</v>
      </c>
      <c r="K82" s="22">
        <v>521900</v>
      </c>
      <c r="L82" s="17">
        <f t="shared" si="7"/>
        <v>89209.85</v>
      </c>
      <c r="N82" s="22">
        <v>59984.17</v>
      </c>
      <c r="O82" s="22">
        <v>29225.68</v>
      </c>
    </row>
    <row r="83" spans="1:15" s="23" customFormat="1" ht="30">
      <c r="A83" s="21" t="s">
        <v>19</v>
      </c>
      <c r="B83" s="21" t="s">
        <v>155</v>
      </c>
      <c r="C83" s="22">
        <v>1972300</v>
      </c>
      <c r="D83" s="22">
        <v>89209.85</v>
      </c>
      <c r="E83" s="15">
        <f t="shared" si="4"/>
        <v>0.04523137960756478</v>
      </c>
      <c r="F83" s="22">
        <v>0</v>
      </c>
      <c r="G83" s="22">
        <v>0</v>
      </c>
      <c r="H83" s="15">
        <f t="shared" si="5"/>
      </c>
      <c r="I83" s="17">
        <f t="shared" si="6"/>
        <v>1972300</v>
      </c>
      <c r="J83" s="22">
        <v>1450400</v>
      </c>
      <c r="K83" s="22">
        <v>521900</v>
      </c>
      <c r="L83" s="17">
        <f t="shared" si="7"/>
        <v>89209.85</v>
      </c>
      <c r="N83" s="22">
        <v>59984.17</v>
      </c>
      <c r="O83" s="22">
        <v>29225.68</v>
      </c>
    </row>
    <row r="84" spans="1:15" s="23" customFormat="1" ht="30">
      <c r="A84" s="21" t="s">
        <v>15</v>
      </c>
      <c r="B84" s="21" t="s">
        <v>156</v>
      </c>
      <c r="C84" s="22">
        <v>2445500</v>
      </c>
      <c r="D84" s="22">
        <v>45693.19</v>
      </c>
      <c r="E84" s="15">
        <f t="shared" si="4"/>
        <v>0.018684600286240034</v>
      </c>
      <c r="F84" s="22">
        <v>1092500</v>
      </c>
      <c r="G84" s="22">
        <v>5369</v>
      </c>
      <c r="H84" s="15">
        <f t="shared" si="5"/>
        <v>0.0049144164759725405</v>
      </c>
      <c r="I84" s="17">
        <f t="shared" si="6"/>
        <v>1353000</v>
      </c>
      <c r="J84" s="22">
        <v>1284000</v>
      </c>
      <c r="K84" s="22">
        <v>69000</v>
      </c>
      <c r="L84" s="17">
        <f t="shared" si="7"/>
        <v>40324.19</v>
      </c>
      <c r="N84" s="22">
        <v>40324.19</v>
      </c>
      <c r="O84" s="22">
        <v>0</v>
      </c>
    </row>
    <row r="85" spans="1:15" s="23" customFormat="1" ht="60">
      <c r="A85" s="21" t="s">
        <v>12</v>
      </c>
      <c r="B85" s="21" t="s">
        <v>157</v>
      </c>
      <c r="C85" s="22">
        <v>1976500</v>
      </c>
      <c r="D85" s="22">
        <v>45693.19</v>
      </c>
      <c r="E85" s="15">
        <f t="shared" si="4"/>
        <v>0.023118234252466483</v>
      </c>
      <c r="F85" s="22">
        <v>1020500</v>
      </c>
      <c r="G85" s="22">
        <v>5369</v>
      </c>
      <c r="H85" s="15">
        <f t="shared" si="5"/>
        <v>0.005261146496815286</v>
      </c>
      <c r="I85" s="17">
        <f t="shared" si="6"/>
        <v>956000</v>
      </c>
      <c r="J85" s="22">
        <v>920000</v>
      </c>
      <c r="K85" s="22">
        <v>36000</v>
      </c>
      <c r="L85" s="17">
        <f t="shared" si="7"/>
        <v>40324.19</v>
      </c>
      <c r="N85" s="22">
        <v>40324.19</v>
      </c>
      <c r="O85" s="22">
        <v>0</v>
      </c>
    </row>
    <row r="86" spans="1:15" s="23" customFormat="1" ht="45">
      <c r="A86" s="21" t="s">
        <v>86</v>
      </c>
      <c r="B86" s="21" t="s">
        <v>158</v>
      </c>
      <c r="C86" s="22">
        <v>469000</v>
      </c>
      <c r="D86" s="22">
        <v>0</v>
      </c>
      <c r="E86" s="15">
        <f t="shared" si="4"/>
        <v>0</v>
      </c>
      <c r="F86" s="22">
        <v>72000</v>
      </c>
      <c r="G86" s="22">
        <v>0</v>
      </c>
      <c r="H86" s="15">
        <f t="shared" si="5"/>
        <v>0</v>
      </c>
      <c r="I86" s="17">
        <f t="shared" si="6"/>
        <v>397000</v>
      </c>
      <c r="J86" s="22">
        <v>364000</v>
      </c>
      <c r="K86" s="22">
        <v>33000</v>
      </c>
      <c r="L86" s="17">
        <f t="shared" si="7"/>
        <v>0</v>
      </c>
      <c r="N86" s="22">
        <v>0</v>
      </c>
      <c r="O86" s="22">
        <v>0</v>
      </c>
    </row>
    <row r="87" spans="1:15" s="23" customFormat="1" ht="15">
      <c r="A87" s="21" t="s">
        <v>27</v>
      </c>
      <c r="B87" s="21" t="s">
        <v>159</v>
      </c>
      <c r="C87" s="22">
        <v>35615711.06</v>
      </c>
      <c r="D87" s="22">
        <v>1457614.64</v>
      </c>
      <c r="E87" s="15">
        <f t="shared" si="4"/>
        <v>0.04092616984522447</v>
      </c>
      <c r="F87" s="22">
        <v>17344151</v>
      </c>
      <c r="G87" s="22">
        <v>58907.85</v>
      </c>
      <c r="H87" s="15">
        <f t="shared" si="5"/>
        <v>0.003396410121198783</v>
      </c>
      <c r="I87" s="17">
        <f t="shared" si="6"/>
        <v>18271560.060000002</v>
      </c>
      <c r="J87" s="22">
        <v>14205773.97</v>
      </c>
      <c r="K87" s="22">
        <v>4065786.09</v>
      </c>
      <c r="L87" s="17">
        <f t="shared" si="7"/>
        <v>1398706.79</v>
      </c>
      <c r="N87" s="22">
        <v>1301487.45</v>
      </c>
      <c r="O87" s="22">
        <v>97219.34</v>
      </c>
    </row>
    <row r="88" spans="1:15" s="23" customFormat="1" ht="15">
      <c r="A88" s="21" t="s">
        <v>117</v>
      </c>
      <c r="B88" s="21" t="s">
        <v>160</v>
      </c>
      <c r="C88" s="22">
        <v>1042500</v>
      </c>
      <c r="D88" s="22">
        <v>62435.85</v>
      </c>
      <c r="E88" s="15">
        <f t="shared" si="4"/>
        <v>0.0598905035971223</v>
      </c>
      <c r="F88" s="22">
        <v>464500</v>
      </c>
      <c r="G88" s="22">
        <v>58907.85</v>
      </c>
      <c r="H88" s="15">
        <f t="shared" si="5"/>
        <v>0.1268199138858988</v>
      </c>
      <c r="I88" s="17">
        <f t="shared" si="6"/>
        <v>578000</v>
      </c>
      <c r="J88" s="22">
        <v>400100</v>
      </c>
      <c r="K88" s="22">
        <v>177900</v>
      </c>
      <c r="L88" s="17">
        <f t="shared" si="7"/>
        <v>3528</v>
      </c>
      <c r="N88" s="22">
        <v>0</v>
      </c>
      <c r="O88" s="22">
        <v>3528</v>
      </c>
    </row>
    <row r="89" spans="1:15" s="23" customFormat="1" ht="15">
      <c r="A89" s="21" t="s">
        <v>21</v>
      </c>
      <c r="B89" s="21" t="s">
        <v>161</v>
      </c>
      <c r="C89" s="22">
        <v>596300</v>
      </c>
      <c r="D89" s="22">
        <v>0</v>
      </c>
      <c r="E89" s="15">
        <f t="shared" si="4"/>
        <v>0</v>
      </c>
      <c r="F89" s="22">
        <v>596300</v>
      </c>
      <c r="G89" s="22">
        <v>0</v>
      </c>
      <c r="H89" s="15">
        <f t="shared" si="5"/>
        <v>0</v>
      </c>
      <c r="I89" s="17">
        <f t="shared" si="6"/>
        <v>0</v>
      </c>
      <c r="J89" s="22">
        <v>0</v>
      </c>
      <c r="K89" s="22">
        <v>0</v>
      </c>
      <c r="L89" s="17">
        <f t="shared" si="7"/>
        <v>0</v>
      </c>
      <c r="N89" s="22">
        <v>0</v>
      </c>
      <c r="O89" s="22">
        <v>0</v>
      </c>
    </row>
    <row r="90" spans="1:15" s="23" customFormat="1" ht="15">
      <c r="A90" s="21" t="s">
        <v>24</v>
      </c>
      <c r="B90" s="21" t="s">
        <v>162</v>
      </c>
      <c r="C90" s="22">
        <v>608700</v>
      </c>
      <c r="D90" s="22">
        <v>0</v>
      </c>
      <c r="E90" s="15">
        <f t="shared" si="4"/>
        <v>0</v>
      </c>
      <c r="F90" s="22">
        <v>0</v>
      </c>
      <c r="G90" s="22">
        <v>0</v>
      </c>
      <c r="H90" s="15">
        <f t="shared" si="5"/>
      </c>
      <c r="I90" s="17">
        <f t="shared" si="6"/>
        <v>608700</v>
      </c>
      <c r="J90" s="22">
        <v>608700</v>
      </c>
      <c r="K90" s="22">
        <v>0</v>
      </c>
      <c r="L90" s="17">
        <f t="shared" si="7"/>
        <v>0</v>
      </c>
      <c r="N90" s="22">
        <v>0</v>
      </c>
      <c r="O90" s="22">
        <v>0</v>
      </c>
    </row>
    <row r="91" spans="1:15" s="23" customFormat="1" ht="15">
      <c r="A91" s="21" t="s">
        <v>51</v>
      </c>
      <c r="B91" s="21" t="s">
        <v>163</v>
      </c>
      <c r="C91" s="22">
        <v>6485800</v>
      </c>
      <c r="D91" s="22">
        <v>1301487.45</v>
      </c>
      <c r="E91" s="15">
        <f t="shared" si="4"/>
        <v>0.20066721915569397</v>
      </c>
      <c r="F91" s="22">
        <v>2709000</v>
      </c>
      <c r="G91" s="22">
        <v>0</v>
      </c>
      <c r="H91" s="15">
        <f t="shared" si="5"/>
        <v>0</v>
      </c>
      <c r="I91" s="17">
        <f t="shared" si="6"/>
        <v>3776800</v>
      </c>
      <c r="J91" s="22">
        <v>3758200</v>
      </c>
      <c r="K91" s="22">
        <v>18600</v>
      </c>
      <c r="L91" s="17">
        <f t="shared" si="7"/>
        <v>1301487.45</v>
      </c>
      <c r="N91" s="22">
        <v>1301487.45</v>
      </c>
      <c r="O91" s="22">
        <v>0</v>
      </c>
    </row>
    <row r="92" spans="1:15" s="23" customFormat="1" ht="15">
      <c r="A92" s="21" t="s">
        <v>5</v>
      </c>
      <c r="B92" s="21" t="s">
        <v>164</v>
      </c>
      <c r="C92" s="22">
        <v>18355060.06</v>
      </c>
      <c r="D92" s="22">
        <v>93691.34</v>
      </c>
      <c r="E92" s="15">
        <f t="shared" si="4"/>
        <v>0.00510438754728869</v>
      </c>
      <c r="F92" s="22">
        <v>5147000</v>
      </c>
      <c r="G92" s="22">
        <v>0</v>
      </c>
      <c r="H92" s="15">
        <f t="shared" si="5"/>
        <v>0</v>
      </c>
      <c r="I92" s="17">
        <f t="shared" si="6"/>
        <v>13208060.06</v>
      </c>
      <c r="J92" s="22">
        <v>9338773.97</v>
      </c>
      <c r="K92" s="22">
        <v>3869286.09</v>
      </c>
      <c r="L92" s="17">
        <f t="shared" si="7"/>
        <v>93691.34</v>
      </c>
      <c r="N92" s="22">
        <v>0</v>
      </c>
      <c r="O92" s="22">
        <v>93691.34</v>
      </c>
    </row>
    <row r="93" spans="1:15" s="23" customFormat="1" ht="30">
      <c r="A93" s="21" t="s">
        <v>105</v>
      </c>
      <c r="B93" s="21" t="s">
        <v>165</v>
      </c>
      <c r="C93" s="22">
        <v>8527351</v>
      </c>
      <c r="D93" s="22">
        <v>0</v>
      </c>
      <c r="E93" s="15">
        <f t="shared" si="4"/>
        <v>0</v>
      </c>
      <c r="F93" s="22">
        <v>8427351</v>
      </c>
      <c r="G93" s="22">
        <v>0</v>
      </c>
      <c r="H93" s="15">
        <f t="shared" si="5"/>
        <v>0</v>
      </c>
      <c r="I93" s="17">
        <f t="shared" si="6"/>
        <v>100000</v>
      </c>
      <c r="J93" s="22">
        <v>100000</v>
      </c>
      <c r="K93" s="22">
        <v>0</v>
      </c>
      <c r="L93" s="17">
        <f t="shared" si="7"/>
        <v>0</v>
      </c>
      <c r="N93" s="22">
        <v>0</v>
      </c>
      <c r="O93" s="22">
        <v>0</v>
      </c>
    </row>
    <row r="94" spans="1:15" s="23" customFormat="1" ht="30">
      <c r="A94" s="21" t="s">
        <v>70</v>
      </c>
      <c r="B94" s="21" t="s">
        <v>166</v>
      </c>
      <c r="C94" s="22">
        <v>69130620</v>
      </c>
      <c r="D94" s="22">
        <v>4403025.43</v>
      </c>
      <c r="E94" s="15">
        <f t="shared" si="4"/>
        <v>0.0636913921790373</v>
      </c>
      <c r="F94" s="22">
        <v>1987000</v>
      </c>
      <c r="G94" s="22">
        <v>220833.3</v>
      </c>
      <c r="H94" s="15">
        <f t="shared" si="5"/>
        <v>0.11113905385002516</v>
      </c>
      <c r="I94" s="17">
        <f t="shared" si="6"/>
        <v>67143620</v>
      </c>
      <c r="J94" s="22">
        <v>64983030</v>
      </c>
      <c r="K94" s="22">
        <v>2160590</v>
      </c>
      <c r="L94" s="17">
        <f t="shared" si="7"/>
        <v>4182192.13</v>
      </c>
      <c r="N94" s="22">
        <v>3837264.26</v>
      </c>
      <c r="O94" s="22">
        <v>344927.87</v>
      </c>
    </row>
    <row r="95" spans="1:15" s="23" customFormat="1" ht="15">
      <c r="A95" s="21" t="s">
        <v>62</v>
      </c>
      <c r="B95" s="21" t="s">
        <v>167</v>
      </c>
      <c r="C95" s="22">
        <v>45653250</v>
      </c>
      <c r="D95" s="22">
        <v>25223.79</v>
      </c>
      <c r="E95" s="15">
        <f t="shared" si="4"/>
        <v>0.000552508090880715</v>
      </c>
      <c r="F95" s="22">
        <v>0</v>
      </c>
      <c r="G95" s="22">
        <v>0</v>
      </c>
      <c r="H95" s="15">
        <f t="shared" si="5"/>
      </c>
      <c r="I95" s="17">
        <f t="shared" si="6"/>
        <v>45653250</v>
      </c>
      <c r="J95" s="22">
        <v>45653250</v>
      </c>
      <c r="K95" s="22">
        <v>0</v>
      </c>
      <c r="L95" s="17">
        <f t="shared" si="7"/>
        <v>25223.79</v>
      </c>
      <c r="N95" s="22">
        <v>25223.79</v>
      </c>
      <c r="O95" s="22">
        <v>0</v>
      </c>
    </row>
    <row r="96" spans="1:15" s="23" customFormat="1" ht="15">
      <c r="A96" s="21" t="s">
        <v>32</v>
      </c>
      <c r="B96" s="21" t="s">
        <v>168</v>
      </c>
      <c r="C96" s="22">
        <v>7072580</v>
      </c>
      <c r="D96" s="22">
        <v>1360902.63</v>
      </c>
      <c r="E96" s="15">
        <f t="shared" si="4"/>
        <v>0.19241954562550015</v>
      </c>
      <c r="F96" s="22">
        <v>1836000</v>
      </c>
      <c r="G96" s="22">
        <v>220833.3</v>
      </c>
      <c r="H96" s="15">
        <f t="shared" si="5"/>
        <v>0.12027957516339868</v>
      </c>
      <c r="I96" s="17">
        <f t="shared" si="6"/>
        <v>5236580</v>
      </c>
      <c r="J96" s="22">
        <v>5236580</v>
      </c>
      <c r="K96" s="22">
        <v>0</v>
      </c>
      <c r="L96" s="17">
        <f t="shared" si="7"/>
        <v>1140069.33</v>
      </c>
      <c r="N96" s="22">
        <v>1140069.33</v>
      </c>
      <c r="O96" s="22">
        <v>0</v>
      </c>
    </row>
    <row r="97" spans="1:15" s="23" customFormat="1" ht="15">
      <c r="A97" s="21" t="s">
        <v>55</v>
      </c>
      <c r="B97" s="21" t="s">
        <v>169</v>
      </c>
      <c r="C97" s="22">
        <v>16404790</v>
      </c>
      <c r="D97" s="22">
        <v>3016899.01</v>
      </c>
      <c r="E97" s="15">
        <f t="shared" si="4"/>
        <v>0.18390354341628268</v>
      </c>
      <c r="F97" s="22">
        <v>151000</v>
      </c>
      <c r="G97" s="22">
        <v>0</v>
      </c>
      <c r="H97" s="15">
        <f t="shared" si="5"/>
        <v>0</v>
      </c>
      <c r="I97" s="17">
        <f t="shared" si="6"/>
        <v>16253790</v>
      </c>
      <c r="J97" s="22">
        <v>14093200</v>
      </c>
      <c r="K97" s="22">
        <v>2160590</v>
      </c>
      <c r="L97" s="17">
        <f t="shared" si="7"/>
        <v>3016899.0100000002</v>
      </c>
      <c r="N97" s="22">
        <v>2671971.14</v>
      </c>
      <c r="O97" s="22">
        <v>344927.87</v>
      </c>
    </row>
    <row r="98" spans="1:15" s="23" customFormat="1" ht="15">
      <c r="A98" s="21" t="s">
        <v>75</v>
      </c>
      <c r="B98" s="21" t="s">
        <v>170</v>
      </c>
      <c r="C98" s="22">
        <v>1500000</v>
      </c>
      <c r="D98" s="22">
        <v>0</v>
      </c>
      <c r="E98" s="15">
        <f t="shared" si="4"/>
        <v>0</v>
      </c>
      <c r="F98" s="22">
        <v>1500000</v>
      </c>
      <c r="G98" s="22">
        <v>0</v>
      </c>
      <c r="H98" s="15">
        <f t="shared" si="5"/>
        <v>0</v>
      </c>
      <c r="I98" s="17">
        <f t="shared" si="6"/>
        <v>0</v>
      </c>
      <c r="J98" s="22">
        <v>0</v>
      </c>
      <c r="K98" s="22">
        <v>0</v>
      </c>
      <c r="L98" s="17">
        <f t="shared" si="7"/>
        <v>0</v>
      </c>
      <c r="N98" s="22">
        <v>0</v>
      </c>
      <c r="O98" s="22">
        <v>0</v>
      </c>
    </row>
    <row r="99" spans="1:15" s="23" customFormat="1" ht="30">
      <c r="A99" s="21" t="s">
        <v>34</v>
      </c>
      <c r="B99" s="21" t="s">
        <v>171</v>
      </c>
      <c r="C99" s="22">
        <v>1500000</v>
      </c>
      <c r="D99" s="22">
        <v>0</v>
      </c>
      <c r="E99" s="15">
        <f t="shared" si="4"/>
        <v>0</v>
      </c>
      <c r="F99" s="22">
        <v>1500000</v>
      </c>
      <c r="G99" s="22">
        <v>0</v>
      </c>
      <c r="H99" s="15">
        <f t="shared" si="5"/>
        <v>0</v>
      </c>
      <c r="I99" s="17">
        <f t="shared" si="6"/>
        <v>0</v>
      </c>
      <c r="J99" s="22">
        <v>0</v>
      </c>
      <c r="K99" s="22">
        <v>0</v>
      </c>
      <c r="L99" s="17">
        <f t="shared" si="7"/>
        <v>0</v>
      </c>
      <c r="N99" s="22">
        <v>0</v>
      </c>
      <c r="O99" s="22">
        <v>0</v>
      </c>
    </row>
    <row r="100" spans="1:15" s="23" customFormat="1" ht="15">
      <c r="A100" s="21" t="s">
        <v>88</v>
      </c>
      <c r="B100" s="21" t="s">
        <v>172</v>
      </c>
      <c r="C100" s="22">
        <v>592549319.12</v>
      </c>
      <c r="D100" s="22">
        <v>68096944.15</v>
      </c>
      <c r="E100" s="15">
        <f t="shared" si="4"/>
        <v>0.11492198531445678</v>
      </c>
      <c r="F100" s="22">
        <v>592412319.12</v>
      </c>
      <c r="G100" s="22">
        <v>68096944.15</v>
      </c>
      <c r="H100" s="15">
        <f t="shared" si="5"/>
        <v>0.11494856192584708</v>
      </c>
      <c r="I100" s="17">
        <f t="shared" si="6"/>
        <v>137000</v>
      </c>
      <c r="J100" s="22">
        <v>100000</v>
      </c>
      <c r="K100" s="22">
        <v>37000</v>
      </c>
      <c r="L100" s="17">
        <f t="shared" si="7"/>
        <v>0</v>
      </c>
      <c r="N100" s="22">
        <v>0</v>
      </c>
      <c r="O100" s="22">
        <v>0</v>
      </c>
    </row>
    <row r="101" spans="1:15" s="23" customFormat="1" ht="15">
      <c r="A101" s="21" t="s">
        <v>93</v>
      </c>
      <c r="B101" s="21" t="s">
        <v>173</v>
      </c>
      <c r="C101" s="22">
        <v>195713649</v>
      </c>
      <c r="D101" s="22">
        <v>24907548.83</v>
      </c>
      <c r="E101" s="15">
        <f t="shared" si="4"/>
        <v>0.12726526206662264</v>
      </c>
      <c r="F101" s="22">
        <v>195713649</v>
      </c>
      <c r="G101" s="22">
        <v>24907548.83</v>
      </c>
      <c r="H101" s="15">
        <f t="shared" si="5"/>
        <v>0.12726526206662264</v>
      </c>
      <c r="I101" s="17">
        <f t="shared" si="6"/>
        <v>0</v>
      </c>
      <c r="J101" s="22">
        <v>0</v>
      </c>
      <c r="K101" s="22">
        <v>0</v>
      </c>
      <c r="L101" s="17">
        <f t="shared" si="7"/>
        <v>0</v>
      </c>
      <c r="N101" s="22">
        <v>0</v>
      </c>
      <c r="O101" s="22">
        <v>0</v>
      </c>
    </row>
    <row r="102" spans="1:15" s="23" customFormat="1" ht="15">
      <c r="A102" s="21" t="s">
        <v>25</v>
      </c>
      <c r="B102" s="21" t="s">
        <v>174</v>
      </c>
      <c r="C102" s="22">
        <v>319548739</v>
      </c>
      <c r="D102" s="22">
        <v>33611084.53</v>
      </c>
      <c r="E102" s="15">
        <f t="shared" si="4"/>
        <v>0.10518296719049172</v>
      </c>
      <c r="F102" s="22">
        <v>319548739</v>
      </c>
      <c r="G102" s="22">
        <v>33611084.53</v>
      </c>
      <c r="H102" s="15">
        <f t="shared" si="5"/>
        <v>0.10518296719049172</v>
      </c>
      <c r="I102" s="17">
        <f t="shared" si="6"/>
        <v>0</v>
      </c>
      <c r="J102" s="22">
        <v>0</v>
      </c>
      <c r="K102" s="22">
        <v>0</v>
      </c>
      <c r="L102" s="17">
        <f t="shared" si="7"/>
        <v>0</v>
      </c>
      <c r="N102" s="22">
        <v>0</v>
      </c>
      <c r="O102" s="22">
        <v>0</v>
      </c>
    </row>
    <row r="103" spans="1:15" s="23" customFormat="1" ht="30">
      <c r="A103" s="21" t="s">
        <v>45</v>
      </c>
      <c r="B103" s="21" t="s">
        <v>175</v>
      </c>
      <c r="C103" s="22">
        <v>31433246</v>
      </c>
      <c r="D103" s="22">
        <v>4240215.21</v>
      </c>
      <c r="E103" s="15">
        <f t="shared" si="4"/>
        <v>0.1348958745781457</v>
      </c>
      <c r="F103" s="22">
        <v>31433246</v>
      </c>
      <c r="G103" s="22">
        <v>4240215.21</v>
      </c>
      <c r="H103" s="15">
        <f t="shared" si="5"/>
        <v>0.1348958745781457</v>
      </c>
      <c r="I103" s="17">
        <f t="shared" si="6"/>
        <v>0</v>
      </c>
      <c r="J103" s="22">
        <v>0</v>
      </c>
      <c r="K103" s="22">
        <v>0</v>
      </c>
      <c r="L103" s="17">
        <f t="shared" si="7"/>
        <v>0</v>
      </c>
      <c r="N103" s="22">
        <v>0</v>
      </c>
      <c r="O103" s="22">
        <v>0</v>
      </c>
    </row>
    <row r="104" spans="1:15" s="23" customFormat="1" ht="30">
      <c r="A104" s="21" t="s">
        <v>50</v>
      </c>
      <c r="B104" s="21" t="s">
        <v>176</v>
      </c>
      <c r="C104" s="22">
        <v>3085400</v>
      </c>
      <c r="D104" s="22">
        <v>29000</v>
      </c>
      <c r="E104" s="15">
        <f t="shared" si="4"/>
        <v>0.009399105464445452</v>
      </c>
      <c r="F104" s="22">
        <v>2948400</v>
      </c>
      <c r="G104" s="22">
        <v>29000</v>
      </c>
      <c r="H104" s="15">
        <f t="shared" si="5"/>
        <v>0.009835843169176503</v>
      </c>
      <c r="I104" s="17">
        <f t="shared" si="6"/>
        <v>137000</v>
      </c>
      <c r="J104" s="22">
        <v>100000</v>
      </c>
      <c r="K104" s="22">
        <v>37000</v>
      </c>
      <c r="L104" s="17">
        <f t="shared" si="7"/>
        <v>0</v>
      </c>
      <c r="N104" s="22">
        <v>0</v>
      </c>
      <c r="O104" s="22">
        <v>0</v>
      </c>
    </row>
    <row r="105" spans="1:15" s="23" customFormat="1" ht="15">
      <c r="A105" s="21" t="s">
        <v>107</v>
      </c>
      <c r="B105" s="21" t="s">
        <v>177</v>
      </c>
      <c r="C105" s="22">
        <v>42768285.12</v>
      </c>
      <c r="D105" s="22">
        <v>5309095.58</v>
      </c>
      <c r="E105" s="15">
        <f t="shared" si="4"/>
        <v>0.1241362744637445</v>
      </c>
      <c r="F105" s="22">
        <v>42768285.12</v>
      </c>
      <c r="G105" s="22">
        <v>5309095.58</v>
      </c>
      <c r="H105" s="15">
        <f t="shared" si="5"/>
        <v>0.1241362744637445</v>
      </c>
      <c r="I105" s="17">
        <f t="shared" si="6"/>
        <v>0</v>
      </c>
      <c r="J105" s="22">
        <v>0</v>
      </c>
      <c r="K105" s="22">
        <v>0</v>
      </c>
      <c r="L105" s="17">
        <f t="shared" si="7"/>
        <v>0</v>
      </c>
      <c r="N105" s="22">
        <v>0</v>
      </c>
      <c r="O105" s="22">
        <v>0</v>
      </c>
    </row>
    <row r="106" spans="1:15" s="23" customFormat="1" ht="15">
      <c r="A106" s="21" t="s">
        <v>29</v>
      </c>
      <c r="B106" s="21" t="s">
        <v>178</v>
      </c>
      <c r="C106" s="22">
        <v>52047307.48</v>
      </c>
      <c r="D106" s="22">
        <v>8645395.31</v>
      </c>
      <c r="E106" s="15">
        <f t="shared" si="4"/>
        <v>0.16610648520717677</v>
      </c>
      <c r="F106" s="22">
        <v>23571700</v>
      </c>
      <c r="G106" s="22">
        <v>3205146.14</v>
      </c>
      <c r="H106" s="15">
        <f t="shared" si="5"/>
        <v>0.13597433108346027</v>
      </c>
      <c r="I106" s="17">
        <f t="shared" si="6"/>
        <v>28475607.479999997</v>
      </c>
      <c r="J106" s="22">
        <v>20190997.88</v>
      </c>
      <c r="K106" s="22">
        <v>8284609.6</v>
      </c>
      <c r="L106" s="17">
        <f t="shared" si="7"/>
        <v>5440249.17</v>
      </c>
      <c r="N106" s="22">
        <v>4081978.3</v>
      </c>
      <c r="O106" s="22">
        <v>1358270.87</v>
      </c>
    </row>
    <row r="107" spans="1:15" s="23" customFormat="1" ht="15">
      <c r="A107" s="21" t="s">
        <v>36</v>
      </c>
      <c r="B107" s="21" t="s">
        <v>179</v>
      </c>
      <c r="C107" s="22">
        <v>52037307.48</v>
      </c>
      <c r="D107" s="22">
        <v>8645395.31</v>
      </c>
      <c r="E107" s="15">
        <f t="shared" si="4"/>
        <v>0.16613840586050246</v>
      </c>
      <c r="F107" s="22">
        <v>23571700</v>
      </c>
      <c r="G107" s="22">
        <v>3205146.14</v>
      </c>
      <c r="H107" s="15">
        <f t="shared" si="5"/>
        <v>0.13597433108346027</v>
      </c>
      <c r="I107" s="17">
        <f t="shared" si="6"/>
        <v>28465607.479999997</v>
      </c>
      <c r="J107" s="22">
        <v>20190997.88</v>
      </c>
      <c r="K107" s="22">
        <v>8274609.6</v>
      </c>
      <c r="L107" s="17">
        <f t="shared" si="7"/>
        <v>5440249.17</v>
      </c>
      <c r="N107" s="22">
        <v>4081978.3</v>
      </c>
      <c r="O107" s="22">
        <v>1358270.87</v>
      </c>
    </row>
    <row r="108" spans="1:15" s="23" customFormat="1" ht="30">
      <c r="A108" s="21" t="s">
        <v>44</v>
      </c>
      <c r="B108" s="21" t="s">
        <v>180</v>
      </c>
      <c r="C108" s="22">
        <v>10000</v>
      </c>
      <c r="D108" s="22">
        <v>0</v>
      </c>
      <c r="E108" s="15">
        <f t="shared" si="4"/>
        <v>0</v>
      </c>
      <c r="F108" s="22">
        <v>0</v>
      </c>
      <c r="G108" s="22">
        <v>0</v>
      </c>
      <c r="H108" s="15">
        <f t="shared" si="5"/>
      </c>
      <c r="I108" s="17">
        <f t="shared" si="6"/>
        <v>10000</v>
      </c>
      <c r="J108" s="22">
        <v>0</v>
      </c>
      <c r="K108" s="22">
        <v>10000</v>
      </c>
      <c r="L108" s="17">
        <f t="shared" si="7"/>
        <v>0</v>
      </c>
      <c r="N108" s="22">
        <v>0</v>
      </c>
      <c r="O108" s="22">
        <v>0</v>
      </c>
    </row>
    <row r="109" spans="1:15" s="23" customFormat="1" ht="15">
      <c r="A109" s="21" t="s">
        <v>118</v>
      </c>
      <c r="B109" s="21" t="s">
        <v>181</v>
      </c>
      <c r="C109" s="22">
        <v>500000</v>
      </c>
      <c r="D109" s="22">
        <v>500000</v>
      </c>
      <c r="E109" s="15">
        <f t="shared" si="4"/>
        <v>1</v>
      </c>
      <c r="F109" s="22">
        <v>500000</v>
      </c>
      <c r="G109" s="22">
        <v>500000</v>
      </c>
      <c r="H109" s="15">
        <f t="shared" si="5"/>
        <v>1</v>
      </c>
      <c r="I109" s="17">
        <f t="shared" si="6"/>
        <v>0</v>
      </c>
      <c r="J109" s="22">
        <v>0</v>
      </c>
      <c r="K109" s="22">
        <v>0</v>
      </c>
      <c r="L109" s="17">
        <f t="shared" si="7"/>
        <v>0</v>
      </c>
      <c r="N109" s="22">
        <v>0</v>
      </c>
      <c r="O109" s="22">
        <v>0</v>
      </c>
    </row>
    <row r="110" spans="1:15" s="23" customFormat="1" ht="30">
      <c r="A110" s="21" t="s">
        <v>48</v>
      </c>
      <c r="B110" s="21" t="s">
        <v>182</v>
      </c>
      <c r="C110" s="22">
        <v>500000</v>
      </c>
      <c r="D110" s="22">
        <v>500000</v>
      </c>
      <c r="E110" s="15">
        <f t="shared" si="4"/>
        <v>1</v>
      </c>
      <c r="F110" s="22">
        <v>500000</v>
      </c>
      <c r="G110" s="22">
        <v>500000</v>
      </c>
      <c r="H110" s="15">
        <f t="shared" si="5"/>
        <v>1</v>
      </c>
      <c r="I110" s="17">
        <f t="shared" si="6"/>
        <v>0</v>
      </c>
      <c r="J110" s="22">
        <v>0</v>
      </c>
      <c r="K110" s="22">
        <v>0</v>
      </c>
      <c r="L110" s="17">
        <f t="shared" si="7"/>
        <v>0</v>
      </c>
      <c r="N110" s="22">
        <v>0</v>
      </c>
      <c r="O110" s="22">
        <v>0</v>
      </c>
    </row>
    <row r="111" spans="1:15" s="23" customFormat="1" ht="15">
      <c r="A111" s="21" t="s">
        <v>92</v>
      </c>
      <c r="B111" s="21" t="s">
        <v>183</v>
      </c>
      <c r="C111" s="22">
        <v>18713797.74</v>
      </c>
      <c r="D111" s="22">
        <v>3909689.09</v>
      </c>
      <c r="E111" s="15">
        <f t="shared" si="4"/>
        <v>0.20892013178293548</v>
      </c>
      <c r="F111" s="22">
        <v>17564954</v>
      </c>
      <c r="G111" s="22">
        <v>3806278.87</v>
      </c>
      <c r="H111" s="15">
        <f t="shared" si="5"/>
        <v>0.21669734347155137</v>
      </c>
      <c r="I111" s="17">
        <f t="shared" si="6"/>
        <v>1148843.74</v>
      </c>
      <c r="J111" s="22">
        <v>686300</v>
      </c>
      <c r="K111" s="22">
        <v>462543.74</v>
      </c>
      <c r="L111" s="17">
        <f t="shared" si="7"/>
        <v>103410.22</v>
      </c>
      <c r="N111" s="22">
        <v>67583.22</v>
      </c>
      <c r="O111" s="22">
        <v>35827</v>
      </c>
    </row>
    <row r="112" spans="1:15" s="23" customFormat="1" ht="15">
      <c r="A112" s="21" t="s">
        <v>30</v>
      </c>
      <c r="B112" s="21" t="s">
        <v>184</v>
      </c>
      <c r="C112" s="22">
        <v>6362443.74</v>
      </c>
      <c r="D112" s="22">
        <v>979793.28</v>
      </c>
      <c r="E112" s="15">
        <f t="shared" si="4"/>
        <v>0.15399637624143456</v>
      </c>
      <c r="F112" s="22">
        <v>5393600</v>
      </c>
      <c r="G112" s="22">
        <v>876383.06</v>
      </c>
      <c r="H112" s="15">
        <f t="shared" si="5"/>
        <v>0.16248573494512014</v>
      </c>
      <c r="I112" s="17">
        <f t="shared" si="6"/>
        <v>968843.74</v>
      </c>
      <c r="J112" s="22">
        <v>506300</v>
      </c>
      <c r="K112" s="22">
        <v>462543.74</v>
      </c>
      <c r="L112" s="17">
        <f t="shared" si="7"/>
        <v>103410.22</v>
      </c>
      <c r="N112" s="22">
        <v>67583.22</v>
      </c>
      <c r="O112" s="22">
        <v>35827</v>
      </c>
    </row>
    <row r="113" spans="1:15" s="23" customFormat="1" ht="15">
      <c r="A113" s="21" t="s">
        <v>0</v>
      </c>
      <c r="B113" s="21" t="s">
        <v>185</v>
      </c>
      <c r="C113" s="22">
        <v>10371500</v>
      </c>
      <c r="D113" s="22">
        <v>2528214.81</v>
      </c>
      <c r="E113" s="15">
        <f t="shared" si="4"/>
        <v>0.2437655893554452</v>
      </c>
      <c r="F113" s="22">
        <v>10191500</v>
      </c>
      <c r="G113" s="22">
        <v>2528214.81</v>
      </c>
      <c r="H113" s="15">
        <f t="shared" si="5"/>
        <v>0.24807092282784673</v>
      </c>
      <c r="I113" s="17">
        <f t="shared" si="6"/>
        <v>180000</v>
      </c>
      <c r="J113" s="22">
        <v>180000</v>
      </c>
      <c r="K113" s="22">
        <v>0</v>
      </c>
      <c r="L113" s="17">
        <f t="shared" si="7"/>
        <v>0</v>
      </c>
      <c r="N113" s="22">
        <v>0</v>
      </c>
      <c r="O113" s="22">
        <v>0</v>
      </c>
    </row>
    <row r="114" spans="1:15" s="23" customFormat="1" ht="30">
      <c r="A114" s="21" t="s">
        <v>43</v>
      </c>
      <c r="B114" s="21" t="s">
        <v>186</v>
      </c>
      <c r="C114" s="22">
        <v>1979854</v>
      </c>
      <c r="D114" s="22">
        <v>401681</v>
      </c>
      <c r="E114" s="15">
        <f t="shared" si="4"/>
        <v>0.20288415206373803</v>
      </c>
      <c r="F114" s="22">
        <v>1979854</v>
      </c>
      <c r="G114" s="22">
        <v>401681</v>
      </c>
      <c r="H114" s="15">
        <f t="shared" si="5"/>
        <v>0.20288415206373803</v>
      </c>
      <c r="I114" s="17">
        <f t="shared" si="6"/>
        <v>0</v>
      </c>
      <c r="J114" s="22">
        <v>0</v>
      </c>
      <c r="K114" s="22">
        <v>0</v>
      </c>
      <c r="L114" s="17">
        <f t="shared" si="7"/>
        <v>0</v>
      </c>
      <c r="N114" s="22">
        <v>0</v>
      </c>
      <c r="O114" s="22">
        <v>0</v>
      </c>
    </row>
    <row r="115" spans="1:15" s="23" customFormat="1" ht="15">
      <c r="A115" s="21" t="s">
        <v>106</v>
      </c>
      <c r="B115" s="21" t="s">
        <v>187</v>
      </c>
      <c r="C115" s="22">
        <v>590023.74</v>
      </c>
      <c r="D115" s="22">
        <v>98455.8</v>
      </c>
      <c r="E115" s="15">
        <f t="shared" si="4"/>
        <v>0.1668675229915325</v>
      </c>
      <c r="F115" s="22">
        <v>145000</v>
      </c>
      <c r="G115" s="22">
        <v>42000</v>
      </c>
      <c r="H115" s="15">
        <f t="shared" si="5"/>
        <v>0.2896551724137931</v>
      </c>
      <c r="I115" s="17">
        <f t="shared" si="6"/>
        <v>445023.74</v>
      </c>
      <c r="J115" s="22">
        <v>400000</v>
      </c>
      <c r="K115" s="22">
        <v>45023.74</v>
      </c>
      <c r="L115" s="17">
        <f t="shared" si="7"/>
        <v>56455.8</v>
      </c>
      <c r="N115" s="22">
        <v>56455.8</v>
      </c>
      <c r="O115" s="22">
        <v>0</v>
      </c>
    </row>
    <row r="116" spans="1:15" s="23" customFormat="1" ht="15">
      <c r="A116" s="21" t="s">
        <v>63</v>
      </c>
      <c r="B116" s="21" t="s">
        <v>188</v>
      </c>
      <c r="C116" s="22">
        <v>590023.74</v>
      </c>
      <c r="D116" s="22">
        <v>98455.8</v>
      </c>
      <c r="E116" s="15">
        <f t="shared" si="4"/>
        <v>0.1668675229915325</v>
      </c>
      <c r="F116" s="22">
        <v>145000</v>
      </c>
      <c r="G116" s="22">
        <v>42000</v>
      </c>
      <c r="H116" s="15">
        <f t="shared" si="5"/>
        <v>0.2896551724137931</v>
      </c>
      <c r="I116" s="17">
        <f t="shared" si="6"/>
        <v>445023.74</v>
      </c>
      <c r="J116" s="22">
        <v>400000</v>
      </c>
      <c r="K116" s="22">
        <v>45023.74</v>
      </c>
      <c r="L116" s="17">
        <f t="shared" si="7"/>
        <v>56455.8</v>
      </c>
      <c r="N116" s="22">
        <v>56455.8</v>
      </c>
      <c r="O116" s="22">
        <v>0</v>
      </c>
    </row>
    <row r="117" spans="1:15" s="23" customFormat="1" ht="30">
      <c r="A117" s="21" t="s">
        <v>102</v>
      </c>
      <c r="B117" s="21" t="s">
        <v>189</v>
      </c>
      <c r="C117" s="22">
        <v>71729.52</v>
      </c>
      <c r="D117" s="22">
        <v>4741.6</v>
      </c>
      <c r="E117" s="15">
        <f t="shared" si="4"/>
        <v>0.06610388581995251</v>
      </c>
      <c r="F117" s="22">
        <v>69000</v>
      </c>
      <c r="G117" s="22">
        <v>4741.6</v>
      </c>
      <c r="H117" s="15">
        <f t="shared" si="5"/>
        <v>0.06871884057971014</v>
      </c>
      <c r="I117" s="17">
        <f t="shared" si="6"/>
        <v>2729.52</v>
      </c>
      <c r="J117" s="22">
        <v>2729.52</v>
      </c>
      <c r="K117" s="22">
        <v>0</v>
      </c>
      <c r="L117" s="17">
        <f t="shared" si="7"/>
        <v>0</v>
      </c>
      <c r="N117" s="22">
        <v>0</v>
      </c>
      <c r="O117" s="22">
        <v>0</v>
      </c>
    </row>
    <row r="118" spans="1:15" s="23" customFormat="1" ht="30">
      <c r="A118" s="21" t="s">
        <v>14</v>
      </c>
      <c r="B118" s="21" t="s">
        <v>190</v>
      </c>
      <c r="C118" s="22">
        <v>71729.52</v>
      </c>
      <c r="D118" s="22">
        <v>4741.6</v>
      </c>
      <c r="E118" s="15">
        <f t="shared" si="4"/>
        <v>0.06610388581995251</v>
      </c>
      <c r="F118" s="22">
        <v>69000</v>
      </c>
      <c r="G118" s="22">
        <v>4741.6</v>
      </c>
      <c r="H118" s="15">
        <f t="shared" si="5"/>
        <v>0.06871884057971014</v>
      </c>
      <c r="I118" s="17">
        <f t="shared" si="6"/>
        <v>2729.52</v>
      </c>
      <c r="J118" s="22">
        <v>2729.52</v>
      </c>
      <c r="K118" s="22">
        <v>0</v>
      </c>
      <c r="L118" s="17">
        <f t="shared" si="7"/>
        <v>0</v>
      </c>
      <c r="N118" s="22">
        <v>0</v>
      </c>
      <c r="O118" s="22">
        <v>0</v>
      </c>
    </row>
    <row r="119" spans="1:15" s="23" customFormat="1" ht="60">
      <c r="A119" s="21" t="s">
        <v>23</v>
      </c>
      <c r="B119" s="21" t="s">
        <v>191</v>
      </c>
      <c r="C119" s="22">
        <v>0</v>
      </c>
      <c r="D119" s="22">
        <v>0</v>
      </c>
      <c r="E119" s="15">
        <f t="shared" si="4"/>
      </c>
      <c r="F119" s="22">
        <v>39707400</v>
      </c>
      <c r="G119" s="22">
        <v>6197425</v>
      </c>
      <c r="H119" s="15">
        <f t="shared" si="5"/>
        <v>0.15607733067387944</v>
      </c>
      <c r="I119" s="17">
        <f t="shared" si="6"/>
        <v>4759569.3</v>
      </c>
      <c r="J119" s="22">
        <v>600902.4</v>
      </c>
      <c r="K119" s="22">
        <v>4158666.9</v>
      </c>
      <c r="L119" s="17">
        <f t="shared" si="7"/>
        <v>0</v>
      </c>
      <c r="N119" s="22">
        <v>0</v>
      </c>
      <c r="O119" s="22">
        <v>0</v>
      </c>
    </row>
    <row r="120" spans="1:15" s="23" customFormat="1" ht="60">
      <c r="A120" s="21" t="s">
        <v>80</v>
      </c>
      <c r="B120" s="21" t="s">
        <v>192</v>
      </c>
      <c r="C120" s="22">
        <v>0</v>
      </c>
      <c r="D120" s="22">
        <v>0</v>
      </c>
      <c r="E120" s="15">
        <f t="shared" si="4"/>
      </c>
      <c r="F120" s="22">
        <v>39707400</v>
      </c>
      <c r="G120" s="22">
        <v>6197425</v>
      </c>
      <c r="H120" s="15">
        <f t="shared" si="5"/>
        <v>0.15607733067387944</v>
      </c>
      <c r="I120" s="17">
        <f t="shared" si="6"/>
        <v>0</v>
      </c>
      <c r="J120" s="22">
        <v>0</v>
      </c>
      <c r="K120" s="22">
        <v>0</v>
      </c>
      <c r="L120" s="17">
        <f t="shared" si="7"/>
        <v>0</v>
      </c>
      <c r="N120" s="22">
        <v>0</v>
      </c>
      <c r="O120" s="22">
        <v>0</v>
      </c>
    </row>
    <row r="121" spans="1:15" s="23" customFormat="1" ht="30">
      <c r="A121" s="21" t="s">
        <v>16</v>
      </c>
      <c r="B121" s="21" t="s">
        <v>193</v>
      </c>
      <c r="C121" s="22">
        <v>0</v>
      </c>
      <c r="D121" s="22">
        <v>0</v>
      </c>
      <c r="E121" s="15">
        <f t="shared" si="4"/>
      </c>
      <c r="F121" s="22">
        <v>0</v>
      </c>
      <c r="G121" s="22">
        <v>0</v>
      </c>
      <c r="H121" s="15">
        <f t="shared" si="5"/>
      </c>
      <c r="I121" s="17">
        <f t="shared" si="6"/>
        <v>4759569.3</v>
      </c>
      <c r="J121" s="22">
        <v>600902.4</v>
      </c>
      <c r="K121" s="22">
        <v>4158666.9</v>
      </c>
      <c r="L121" s="17">
        <f t="shared" si="7"/>
        <v>0</v>
      </c>
      <c r="N121" s="22">
        <v>0</v>
      </c>
      <c r="O121" s="22">
        <v>0</v>
      </c>
    </row>
    <row r="122" spans="1:15" s="23" customFormat="1" ht="30">
      <c r="A122" s="21" t="s">
        <v>35</v>
      </c>
      <c r="B122" s="21" t="s">
        <v>194</v>
      </c>
      <c r="C122" s="22">
        <v>-28757747.87</v>
      </c>
      <c r="D122" s="22">
        <v>2933030.04</v>
      </c>
      <c r="E122" s="15">
        <f t="shared" si="4"/>
        <v>-0.101990950517364</v>
      </c>
      <c r="F122" s="24">
        <v>-19837967.71</v>
      </c>
      <c r="G122" s="22">
        <v>4119514.25</v>
      </c>
      <c r="H122" s="15">
        <f t="shared" si="5"/>
        <v>-0.2076580781973659</v>
      </c>
      <c r="I122" s="17">
        <f t="shared" si="6"/>
        <v>-8919780.16</v>
      </c>
      <c r="J122" s="24">
        <v>-7557897.05</v>
      </c>
      <c r="K122" s="24">
        <v>-1361883.11</v>
      </c>
      <c r="L122" s="17">
        <f t="shared" si="7"/>
        <v>-1186484.21</v>
      </c>
      <c r="N122" s="22">
        <v>-2451779.9</v>
      </c>
      <c r="O122" s="22">
        <v>1265295.69</v>
      </c>
    </row>
    <row r="123" spans="1:15" ht="15" customHeight="1">
      <c r="A123" s="74" t="s">
        <v>141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6"/>
    </row>
    <row r="124" spans="1:15" s="23" customFormat="1" ht="15">
      <c r="A124" s="21" t="s">
        <v>113</v>
      </c>
      <c r="B124" s="25">
        <v>90000000000000000</v>
      </c>
      <c r="C124" s="22">
        <v>28757747.87</v>
      </c>
      <c r="D124" s="22">
        <v>-2933030.04</v>
      </c>
      <c r="E124" s="15">
        <f t="shared" si="4"/>
        <v>-0.101990950517364</v>
      </c>
      <c r="F124" s="22">
        <v>19837967.71</v>
      </c>
      <c r="G124" s="22">
        <v>-4119514.25</v>
      </c>
      <c r="H124" s="15">
        <f t="shared" si="5"/>
        <v>-0.2076580781973659</v>
      </c>
      <c r="I124" s="17">
        <f t="shared" si="6"/>
        <v>8919780.16</v>
      </c>
      <c r="J124" s="22">
        <v>7557897.05</v>
      </c>
      <c r="K124" s="22">
        <v>1361883.11</v>
      </c>
      <c r="L124" s="17">
        <f t="shared" si="7"/>
        <v>1186484.21</v>
      </c>
      <c r="N124" s="22">
        <v>2451779.9</v>
      </c>
      <c r="O124" s="22">
        <v>-1265295.69</v>
      </c>
    </row>
    <row r="125" spans="1:15" s="23" customFormat="1" ht="45">
      <c r="A125" s="21" t="s">
        <v>77</v>
      </c>
      <c r="B125" s="25">
        <v>1000000000000000</v>
      </c>
      <c r="C125" s="22">
        <v>15537967.71</v>
      </c>
      <c r="D125" s="22">
        <v>-617000</v>
      </c>
      <c r="E125" s="15">
        <f t="shared" si="4"/>
        <v>-0.03970918279119013</v>
      </c>
      <c r="F125" s="22">
        <v>19837967.71</v>
      </c>
      <c r="G125" s="22">
        <v>-617000</v>
      </c>
      <c r="H125" s="15">
        <f t="shared" si="5"/>
        <v>-0.031101976221535044</v>
      </c>
      <c r="I125" s="17">
        <f t="shared" si="6"/>
        <v>-4300000</v>
      </c>
      <c r="J125" s="22">
        <v>-4300000</v>
      </c>
      <c r="K125" s="22">
        <v>0</v>
      </c>
      <c r="L125" s="17">
        <f t="shared" si="7"/>
        <v>0</v>
      </c>
      <c r="N125" s="22">
        <v>0</v>
      </c>
      <c r="O125" s="22">
        <v>0</v>
      </c>
    </row>
    <row r="126" spans="1:15" s="23" customFormat="1" ht="30">
      <c r="A126" s="21" t="s">
        <v>56</v>
      </c>
      <c r="B126" s="25">
        <v>1020000000000000</v>
      </c>
      <c r="C126" s="22">
        <v>22007967.71</v>
      </c>
      <c r="D126" s="22">
        <v>0</v>
      </c>
      <c r="E126" s="15">
        <f t="shared" si="4"/>
        <v>0</v>
      </c>
      <c r="F126" s="22">
        <v>22007967.71</v>
      </c>
      <c r="G126" s="22">
        <v>0</v>
      </c>
      <c r="H126" s="15">
        <f t="shared" si="5"/>
        <v>0</v>
      </c>
      <c r="I126" s="17">
        <f t="shared" si="6"/>
        <v>0</v>
      </c>
      <c r="J126" s="22">
        <v>0</v>
      </c>
      <c r="K126" s="22">
        <v>0</v>
      </c>
      <c r="L126" s="17">
        <f t="shared" si="7"/>
        <v>0</v>
      </c>
      <c r="N126" s="22">
        <v>0</v>
      </c>
      <c r="O126" s="22">
        <v>0</v>
      </c>
    </row>
    <row r="127" spans="1:15" s="23" customFormat="1" ht="45">
      <c r="A127" s="21" t="s">
        <v>119</v>
      </c>
      <c r="B127" s="25">
        <v>1020000000000700</v>
      </c>
      <c r="C127" s="22">
        <v>31007967.71</v>
      </c>
      <c r="D127" s="22">
        <v>0</v>
      </c>
      <c r="E127" s="15">
        <f t="shared" si="4"/>
        <v>0</v>
      </c>
      <c r="F127" s="22">
        <v>31007967.71</v>
      </c>
      <c r="G127" s="22">
        <v>0</v>
      </c>
      <c r="H127" s="15">
        <f t="shared" si="5"/>
        <v>0</v>
      </c>
      <c r="I127" s="17">
        <f t="shared" si="6"/>
        <v>0</v>
      </c>
      <c r="J127" s="22">
        <v>0</v>
      </c>
      <c r="K127" s="22">
        <v>0</v>
      </c>
      <c r="L127" s="17">
        <f t="shared" si="7"/>
        <v>0</v>
      </c>
      <c r="N127" s="22">
        <v>0</v>
      </c>
      <c r="O127" s="22">
        <v>0</v>
      </c>
    </row>
    <row r="128" spans="1:15" s="23" customFormat="1" ht="45">
      <c r="A128" s="21" t="s">
        <v>85</v>
      </c>
      <c r="B128" s="25">
        <v>1020000000000800</v>
      </c>
      <c r="C128" s="22">
        <v>-9000000</v>
      </c>
      <c r="D128" s="22">
        <v>0</v>
      </c>
      <c r="E128" s="15">
        <f t="shared" si="4"/>
        <v>0</v>
      </c>
      <c r="F128" s="22">
        <v>-9000000</v>
      </c>
      <c r="G128" s="22">
        <v>0</v>
      </c>
      <c r="H128" s="15">
        <f t="shared" si="5"/>
        <v>0</v>
      </c>
      <c r="I128" s="17">
        <f t="shared" si="6"/>
        <v>0</v>
      </c>
      <c r="J128" s="22">
        <v>0</v>
      </c>
      <c r="K128" s="22">
        <v>0</v>
      </c>
      <c r="L128" s="17">
        <f t="shared" si="7"/>
        <v>0</v>
      </c>
      <c r="N128" s="22">
        <v>0</v>
      </c>
      <c r="O128" s="22">
        <v>0</v>
      </c>
    </row>
    <row r="129" spans="1:15" s="23" customFormat="1" ht="45">
      <c r="A129" s="21" t="s">
        <v>83</v>
      </c>
      <c r="B129" s="25">
        <v>1030000000000000</v>
      </c>
      <c r="C129" s="22">
        <v>-6470000</v>
      </c>
      <c r="D129" s="22">
        <v>-617000</v>
      </c>
      <c r="E129" s="15">
        <f t="shared" si="4"/>
        <v>0.09536321483771253</v>
      </c>
      <c r="F129" s="22">
        <v>-2170000</v>
      </c>
      <c r="G129" s="22">
        <v>-617000</v>
      </c>
      <c r="H129" s="15">
        <f t="shared" si="5"/>
        <v>0.28433179723502305</v>
      </c>
      <c r="I129" s="17">
        <f t="shared" si="6"/>
        <v>-4300000</v>
      </c>
      <c r="J129" s="22">
        <v>-4300000</v>
      </c>
      <c r="K129" s="22">
        <v>0</v>
      </c>
      <c r="L129" s="17">
        <f t="shared" si="7"/>
        <v>0</v>
      </c>
      <c r="N129" s="22">
        <v>0</v>
      </c>
      <c r="O129" s="22">
        <v>0</v>
      </c>
    </row>
    <row r="130" spans="1:15" s="23" customFormat="1" ht="60">
      <c r="A130" s="21" t="s">
        <v>108</v>
      </c>
      <c r="B130" s="25">
        <v>1030100000000000</v>
      </c>
      <c r="C130" s="22">
        <v>-6470000</v>
      </c>
      <c r="D130" s="22">
        <v>-617000</v>
      </c>
      <c r="E130" s="15">
        <f t="shared" si="4"/>
        <v>0.09536321483771253</v>
      </c>
      <c r="F130" s="22">
        <v>-2170000</v>
      </c>
      <c r="G130" s="22">
        <v>-617000</v>
      </c>
      <c r="H130" s="15">
        <f t="shared" si="5"/>
        <v>0.28433179723502305</v>
      </c>
      <c r="I130" s="17">
        <f t="shared" si="6"/>
        <v>-4300000</v>
      </c>
      <c r="J130" s="22">
        <v>-4300000</v>
      </c>
      <c r="K130" s="22">
        <v>0</v>
      </c>
      <c r="L130" s="17">
        <f t="shared" si="7"/>
        <v>0</v>
      </c>
      <c r="N130" s="22">
        <v>0</v>
      </c>
      <c r="O130" s="22">
        <v>0</v>
      </c>
    </row>
    <row r="131" spans="1:15" s="23" customFormat="1" ht="75">
      <c r="A131" s="21" t="s">
        <v>81</v>
      </c>
      <c r="B131" s="25">
        <v>1030100000000800</v>
      </c>
      <c r="C131" s="22">
        <v>-6470000</v>
      </c>
      <c r="D131" s="22">
        <v>-617000</v>
      </c>
      <c r="E131" s="15">
        <f t="shared" si="4"/>
        <v>0.09536321483771253</v>
      </c>
      <c r="F131" s="22">
        <v>-2170000</v>
      </c>
      <c r="G131" s="22">
        <v>-617000</v>
      </c>
      <c r="H131" s="15">
        <f t="shared" si="5"/>
        <v>0.28433179723502305</v>
      </c>
      <c r="I131" s="17">
        <f t="shared" si="6"/>
        <v>-4300000</v>
      </c>
      <c r="J131" s="22">
        <v>-4300000</v>
      </c>
      <c r="K131" s="22">
        <v>0</v>
      </c>
      <c r="L131" s="17">
        <f t="shared" si="7"/>
        <v>0</v>
      </c>
      <c r="N131" s="22">
        <v>0</v>
      </c>
      <c r="O131" s="22">
        <v>0</v>
      </c>
    </row>
    <row r="132" spans="1:15" s="23" customFormat="1" ht="15">
      <c r="A132" s="21" t="s">
        <v>91</v>
      </c>
      <c r="B132" s="25">
        <v>1000000000000000</v>
      </c>
      <c r="C132" s="22">
        <v>13219780.16</v>
      </c>
      <c r="D132" s="22">
        <v>-2316030.04</v>
      </c>
      <c r="E132" s="15">
        <f t="shared" si="4"/>
        <v>-0.17519429309481044</v>
      </c>
      <c r="F132" s="22">
        <v>0</v>
      </c>
      <c r="G132" s="22">
        <v>-3502514.25</v>
      </c>
      <c r="H132" s="15">
        <f t="shared" si="5"/>
      </c>
      <c r="I132" s="17">
        <f t="shared" si="6"/>
        <v>13219780.16</v>
      </c>
      <c r="J132" s="22">
        <v>11857897.05</v>
      </c>
      <c r="K132" s="22">
        <v>1361883.11</v>
      </c>
      <c r="L132" s="17">
        <f t="shared" si="7"/>
        <v>1186484.21</v>
      </c>
      <c r="N132" s="22">
        <v>2451779.9</v>
      </c>
      <c r="O132" s="22">
        <v>-1265295.69</v>
      </c>
    </row>
    <row r="133" spans="1:15" s="23" customFormat="1" ht="30">
      <c r="A133" s="21" t="s">
        <v>73</v>
      </c>
      <c r="B133" s="25">
        <v>1050000000000000</v>
      </c>
      <c r="C133" s="22">
        <v>13219780.16</v>
      </c>
      <c r="D133" s="22">
        <v>-2316030.04</v>
      </c>
      <c r="E133" s="15">
        <f t="shared" si="4"/>
        <v>-0.17519429309481044</v>
      </c>
      <c r="F133" s="24">
        <v>0</v>
      </c>
      <c r="G133" s="22">
        <v>-3502514.25</v>
      </c>
      <c r="H133" s="15">
        <f t="shared" si="5"/>
      </c>
      <c r="I133" s="17">
        <f t="shared" si="6"/>
        <v>13219780.16</v>
      </c>
      <c r="J133" s="24">
        <v>11857897.05</v>
      </c>
      <c r="K133" s="24">
        <v>1361883.11</v>
      </c>
      <c r="L133" s="17">
        <f t="shared" si="7"/>
        <v>1186484.21</v>
      </c>
      <c r="N133" s="22">
        <v>2451779.9</v>
      </c>
      <c r="O133" s="22">
        <v>-1265295.69</v>
      </c>
    </row>
    <row r="134" spans="1:15" s="23" customFormat="1" ht="15">
      <c r="A134" s="21" t="s">
        <v>79</v>
      </c>
      <c r="B134" s="25">
        <v>1050000000000500</v>
      </c>
      <c r="C134" s="22">
        <v>-920873378.55</v>
      </c>
      <c r="D134" s="22">
        <v>-115632400.77</v>
      </c>
      <c r="E134" s="15">
        <f t="shared" si="4"/>
        <v>0.12556818718342566</v>
      </c>
      <c r="F134" s="22">
        <v>-781216217.85</v>
      </c>
      <c r="G134" s="22">
        <v>-96938888.4</v>
      </c>
      <c r="H134" s="15">
        <f t="shared" si="5"/>
        <v>0.12408714282300407</v>
      </c>
      <c r="I134" s="17">
        <f t="shared" si="6"/>
        <v>-184124130</v>
      </c>
      <c r="J134" s="22">
        <v>-141056400</v>
      </c>
      <c r="K134" s="22">
        <v>-43067730</v>
      </c>
      <c r="L134" s="17">
        <f t="shared" si="7"/>
        <v>-24890937.37</v>
      </c>
      <c r="N134" s="22">
        <v>-18643448.05</v>
      </c>
      <c r="O134" s="22">
        <v>-6247489.32</v>
      </c>
    </row>
    <row r="135" spans="1:15" s="23" customFormat="1" ht="15">
      <c r="A135" s="21" t="s">
        <v>59</v>
      </c>
      <c r="B135" s="25">
        <v>1050000000000600</v>
      </c>
      <c r="C135" s="22">
        <v>934093158.71</v>
      </c>
      <c r="D135" s="22">
        <v>113316370.73</v>
      </c>
      <c r="E135" s="15">
        <f t="shared" si="4"/>
        <v>0.12131163757423512</v>
      </c>
      <c r="F135" s="22">
        <v>781216217.85</v>
      </c>
      <c r="G135" s="22">
        <v>93436374.15</v>
      </c>
      <c r="H135" s="15">
        <f t="shared" si="5"/>
        <v>0.11960373071509962</v>
      </c>
      <c r="I135" s="17">
        <f t="shared" si="6"/>
        <v>197343910.16000003</v>
      </c>
      <c r="J135" s="22">
        <v>152914297.05</v>
      </c>
      <c r="K135" s="22">
        <v>44429613.11</v>
      </c>
      <c r="L135" s="17">
        <f t="shared" si="7"/>
        <v>26077421.58</v>
      </c>
      <c r="N135" s="22">
        <v>21095227.95</v>
      </c>
      <c r="O135" s="22">
        <v>4982193.63</v>
      </c>
    </row>
  </sheetData>
  <sheetProtection/>
  <mergeCells count="7">
    <mergeCell ref="A123:O123"/>
    <mergeCell ref="A72:O72"/>
    <mergeCell ref="A1:O1"/>
    <mergeCell ref="C6:E6"/>
    <mergeCell ref="F6:H6"/>
    <mergeCell ref="I6:O6"/>
    <mergeCell ref="A8:O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6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54.00390625" style="39" customWidth="1"/>
    <col min="2" max="2" width="24.140625" style="50" customWidth="1"/>
    <col min="3" max="3" width="17.7109375" style="39" customWidth="1"/>
    <col min="4" max="4" width="14.28125" style="39" bestFit="1" customWidth="1"/>
    <col min="5" max="5" width="13.28125" style="39" customWidth="1"/>
    <col min="6" max="7" width="14.28125" style="39" bestFit="1" customWidth="1"/>
    <col min="8" max="8" width="13.28125" style="39" customWidth="1"/>
    <col min="9" max="10" width="14.28125" style="39" bestFit="1" customWidth="1"/>
    <col min="11" max="14" width="13.28125" style="39" customWidth="1"/>
    <col min="15" max="15" width="14.7109375" style="39" customWidth="1"/>
    <col min="16" max="16384" width="9.140625" style="39" customWidth="1"/>
  </cols>
  <sheetData>
    <row r="1" spans="1:15" ht="15">
      <c r="A1" s="69" t="s">
        <v>124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5">
      <c r="A2" s="2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2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>
      <c r="A4" s="2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4" ht="15">
      <c r="A5" s="6" t="s">
        <v>213</v>
      </c>
      <c r="B5" s="2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t="15" customHeight="1">
      <c r="A6" s="26"/>
      <c r="B6" s="28"/>
      <c r="C6" s="81" t="s">
        <v>125</v>
      </c>
      <c r="D6" s="82"/>
      <c r="E6" s="83"/>
      <c r="F6" s="81" t="s">
        <v>126</v>
      </c>
      <c r="G6" s="82"/>
      <c r="H6" s="83"/>
      <c r="I6" s="84" t="s">
        <v>127</v>
      </c>
      <c r="J6" s="85"/>
      <c r="K6" s="85"/>
      <c r="L6" s="85"/>
      <c r="M6" s="85"/>
      <c r="N6" s="85"/>
      <c r="O6" s="86"/>
    </row>
    <row r="7" spans="1:15" ht="60">
      <c r="A7" s="26" t="s">
        <v>98</v>
      </c>
      <c r="B7" s="28" t="s">
        <v>64</v>
      </c>
      <c r="C7" s="26" t="s">
        <v>128</v>
      </c>
      <c r="D7" s="26" t="s">
        <v>129</v>
      </c>
      <c r="E7" s="26" t="s">
        <v>130</v>
      </c>
      <c r="F7" s="26" t="s">
        <v>131</v>
      </c>
      <c r="G7" s="26" t="s">
        <v>132</v>
      </c>
      <c r="H7" s="26" t="s">
        <v>130</v>
      </c>
      <c r="I7" s="1" t="s">
        <v>133</v>
      </c>
      <c r="J7" s="26" t="s">
        <v>134</v>
      </c>
      <c r="K7" s="26" t="s">
        <v>135</v>
      </c>
      <c r="L7" s="1" t="s">
        <v>136</v>
      </c>
      <c r="M7" s="1" t="s">
        <v>130</v>
      </c>
      <c r="N7" s="26" t="s">
        <v>137</v>
      </c>
      <c r="O7" s="26" t="s">
        <v>138</v>
      </c>
    </row>
    <row r="8" spans="1:16" ht="15">
      <c r="A8" s="68" t="s">
        <v>139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42"/>
    </row>
    <row r="9" spans="1:22" s="44" customFormat="1" ht="15">
      <c r="A9" s="29" t="s">
        <v>39</v>
      </c>
      <c r="B9" s="30">
        <v>85000000000000000</v>
      </c>
      <c r="C9" s="31">
        <v>976154910.84</v>
      </c>
      <c r="D9" s="31">
        <v>185994198.47</v>
      </c>
      <c r="E9" s="15">
        <f>IF(C9=0,"",D9/C9)</f>
        <v>0.19053758415244607</v>
      </c>
      <c r="F9" s="31">
        <v>830219950.14</v>
      </c>
      <c r="G9" s="31">
        <v>156077110.96</v>
      </c>
      <c r="H9" s="15">
        <f>IF(F9=0,"",G9/F9)</f>
        <v>0.18799489332155983</v>
      </c>
      <c r="I9" s="17">
        <f>J9+K9</f>
        <v>190401930</v>
      </c>
      <c r="J9" s="31">
        <v>142960100</v>
      </c>
      <c r="K9" s="43">
        <v>47441830</v>
      </c>
      <c r="L9" s="17">
        <f>O9+N9</f>
        <v>76683227.57</v>
      </c>
      <c r="M9" s="15">
        <f>IF(I9=0,"",L9/I9)</f>
        <v>0.4027439615239194</v>
      </c>
      <c r="N9" s="31">
        <v>29241397.57</v>
      </c>
      <c r="O9" s="43">
        <v>47441830</v>
      </c>
      <c r="P9" s="32"/>
      <c r="Q9" s="32"/>
      <c r="R9" s="32"/>
      <c r="S9" s="32"/>
      <c r="T9" s="32"/>
      <c r="U9" s="32"/>
      <c r="V9" s="32"/>
    </row>
    <row r="10" spans="1:22" s="44" customFormat="1" ht="15">
      <c r="A10" s="18" t="s">
        <v>28</v>
      </c>
      <c r="B10" s="33">
        <v>10000000000000000</v>
      </c>
      <c r="C10" s="20">
        <v>354678610.84</v>
      </c>
      <c r="D10" s="20">
        <v>91435911.45</v>
      </c>
      <c r="E10" s="15">
        <f aca="true" t="shared" si="0" ref="E10:E73">IF(C10=0,"",D10/C10)</f>
        <v>0.25779933905077773</v>
      </c>
      <c r="F10" s="20">
        <v>266767480.84</v>
      </c>
      <c r="G10" s="20">
        <v>64698103.98</v>
      </c>
      <c r="H10" s="15">
        <f aca="true" t="shared" si="1" ref="H10:H73">IF(F10=0,"",G10/F10)</f>
        <v>0.24252620213032708</v>
      </c>
      <c r="I10" s="17">
        <f aca="true" t="shared" si="2" ref="I10:I73">J10+K10</f>
        <v>87911130</v>
      </c>
      <c r="J10" s="20">
        <v>72825400</v>
      </c>
      <c r="K10" s="45">
        <v>15085730</v>
      </c>
      <c r="L10" s="17">
        <f aca="true" t="shared" si="3" ref="L10:L73">O10+N10</f>
        <v>38417913.66</v>
      </c>
      <c r="M10" s="15">
        <f>IF(I10=0,"",L10/I10)</f>
        <v>0.437008529636691</v>
      </c>
      <c r="N10" s="20">
        <v>23332183.66</v>
      </c>
      <c r="O10" s="45">
        <v>15085730</v>
      </c>
      <c r="P10" s="32"/>
      <c r="Q10" s="32"/>
      <c r="R10" s="32"/>
      <c r="S10" s="32"/>
      <c r="T10" s="32"/>
      <c r="U10" s="32"/>
      <c r="V10" s="32"/>
    </row>
    <row r="11" spans="1:22" s="44" customFormat="1" ht="15">
      <c r="A11" s="18" t="s">
        <v>10</v>
      </c>
      <c r="B11" s="33">
        <v>10100000000000000</v>
      </c>
      <c r="C11" s="20">
        <v>225955625</v>
      </c>
      <c r="D11" s="20">
        <v>56119149.91</v>
      </c>
      <c r="E11" s="15">
        <f t="shared" si="0"/>
        <v>0.2483635886913636</v>
      </c>
      <c r="F11" s="20">
        <v>174580145</v>
      </c>
      <c r="G11" s="20">
        <v>43775004.53</v>
      </c>
      <c r="H11" s="15">
        <f t="shared" si="1"/>
        <v>0.2507444619776207</v>
      </c>
      <c r="I11" s="17">
        <f t="shared" si="2"/>
        <v>51375480</v>
      </c>
      <c r="J11" s="20">
        <v>40310450</v>
      </c>
      <c r="K11" s="45">
        <v>11065030</v>
      </c>
      <c r="L11" s="17">
        <f t="shared" si="3"/>
        <v>21146948.96</v>
      </c>
      <c r="M11" s="15">
        <f aca="true" t="shared" si="4" ref="M11:M73">IF(I11=0,"",L11/I11)</f>
        <v>0.41161559872530634</v>
      </c>
      <c r="N11" s="20">
        <v>10081918.96</v>
      </c>
      <c r="O11" s="45">
        <v>11065030</v>
      </c>
      <c r="P11" s="32"/>
      <c r="Q11" s="32"/>
      <c r="R11" s="32"/>
      <c r="S11" s="32"/>
      <c r="T11" s="32"/>
      <c r="U11" s="32"/>
      <c r="V11" s="32"/>
    </row>
    <row r="12" spans="1:22" s="44" customFormat="1" ht="15">
      <c r="A12" s="18" t="s">
        <v>99</v>
      </c>
      <c r="B12" s="33">
        <v>10102000010000100</v>
      </c>
      <c r="C12" s="20">
        <v>225955625</v>
      </c>
      <c r="D12" s="20">
        <v>56119149.91</v>
      </c>
      <c r="E12" s="15">
        <f t="shared" si="0"/>
        <v>0.2483635886913636</v>
      </c>
      <c r="F12" s="20">
        <v>174580145</v>
      </c>
      <c r="G12" s="20">
        <v>43775004.53</v>
      </c>
      <c r="H12" s="15">
        <f t="shared" si="1"/>
        <v>0.2507444619776207</v>
      </c>
      <c r="I12" s="17">
        <f t="shared" si="2"/>
        <v>51375480</v>
      </c>
      <c r="J12" s="20">
        <v>40310450</v>
      </c>
      <c r="K12" s="45">
        <v>11065030</v>
      </c>
      <c r="L12" s="17">
        <f t="shared" si="3"/>
        <v>21146948.96</v>
      </c>
      <c r="M12" s="15">
        <f t="shared" si="4"/>
        <v>0.41161559872530634</v>
      </c>
      <c r="N12" s="20">
        <v>10081918.96</v>
      </c>
      <c r="O12" s="45">
        <v>11065030</v>
      </c>
      <c r="P12" s="32"/>
      <c r="Q12" s="32"/>
      <c r="R12" s="32"/>
      <c r="S12" s="32"/>
      <c r="T12" s="32"/>
      <c r="U12" s="32"/>
      <c r="V12" s="32"/>
    </row>
    <row r="13" spans="1:22" s="44" customFormat="1" ht="30">
      <c r="A13" s="18" t="s">
        <v>52</v>
      </c>
      <c r="B13" s="33">
        <v>10300000000000000</v>
      </c>
      <c r="C13" s="20">
        <v>15333131.18</v>
      </c>
      <c r="D13" s="20">
        <v>3850746.89</v>
      </c>
      <c r="E13" s="15">
        <f t="shared" si="0"/>
        <v>0.25113897773357474</v>
      </c>
      <c r="F13" s="20">
        <v>5147031.18</v>
      </c>
      <c r="G13" s="20">
        <v>1292653.48</v>
      </c>
      <c r="H13" s="15">
        <f t="shared" si="1"/>
        <v>0.2511454535233649</v>
      </c>
      <c r="I13" s="17">
        <f t="shared" si="2"/>
        <v>10186100</v>
      </c>
      <c r="J13" s="20">
        <v>6989200</v>
      </c>
      <c r="K13" s="45">
        <v>3196900</v>
      </c>
      <c r="L13" s="17">
        <f t="shared" si="3"/>
        <v>4952187.55</v>
      </c>
      <c r="M13" s="15">
        <f t="shared" si="4"/>
        <v>0.4861711106311542</v>
      </c>
      <c r="N13" s="20">
        <v>1755287.55</v>
      </c>
      <c r="O13" s="45">
        <v>3196900</v>
      </c>
      <c r="P13" s="32"/>
      <c r="Q13" s="32"/>
      <c r="R13" s="32"/>
      <c r="S13" s="32"/>
      <c r="T13" s="32"/>
      <c r="U13" s="32"/>
      <c r="V13" s="32"/>
    </row>
    <row r="14" spans="1:22" s="44" customFormat="1" ht="30">
      <c r="A14" s="18" t="s">
        <v>143</v>
      </c>
      <c r="B14" s="33">
        <v>10302000010000100</v>
      </c>
      <c r="C14" s="20">
        <v>15333131.18</v>
      </c>
      <c r="D14" s="20">
        <v>3850746.89</v>
      </c>
      <c r="E14" s="15">
        <f t="shared" si="0"/>
        <v>0.25113897773357474</v>
      </c>
      <c r="F14" s="20">
        <v>5147031.18</v>
      </c>
      <c r="G14" s="20">
        <v>1292653.48</v>
      </c>
      <c r="H14" s="15">
        <f t="shared" si="1"/>
        <v>0.2511454535233649</v>
      </c>
      <c r="I14" s="17">
        <f t="shared" si="2"/>
        <v>10186100</v>
      </c>
      <c r="J14" s="20">
        <v>6989200</v>
      </c>
      <c r="K14" s="45">
        <v>3196900</v>
      </c>
      <c r="L14" s="17">
        <f t="shared" si="3"/>
        <v>4952187.55</v>
      </c>
      <c r="M14" s="15">
        <f t="shared" si="4"/>
        <v>0.4861711106311542</v>
      </c>
      <c r="N14" s="20">
        <v>1755287.55</v>
      </c>
      <c r="O14" s="45">
        <v>3196900</v>
      </c>
      <c r="P14" s="32"/>
      <c r="Q14" s="32"/>
      <c r="R14" s="32"/>
      <c r="S14" s="32"/>
      <c r="T14" s="32"/>
      <c r="U14" s="32"/>
      <c r="V14" s="32"/>
    </row>
    <row r="15" spans="1:22" s="44" customFormat="1" ht="15">
      <c r="A15" s="18" t="s">
        <v>18</v>
      </c>
      <c r="B15" s="33">
        <v>10500000000000000</v>
      </c>
      <c r="C15" s="20">
        <v>19554143</v>
      </c>
      <c r="D15" s="20">
        <v>4133267.04</v>
      </c>
      <c r="E15" s="15">
        <f t="shared" si="0"/>
        <v>0.2113755146415775</v>
      </c>
      <c r="F15" s="20">
        <v>19523643</v>
      </c>
      <c r="G15" s="20">
        <v>4105779.54</v>
      </c>
      <c r="H15" s="15">
        <f t="shared" si="1"/>
        <v>0.21029781890603103</v>
      </c>
      <c r="I15" s="17">
        <f t="shared" si="2"/>
        <v>30500</v>
      </c>
      <c r="J15" s="20">
        <v>3000</v>
      </c>
      <c r="K15" s="45">
        <v>27500</v>
      </c>
      <c r="L15" s="17">
        <f t="shared" si="3"/>
        <v>27500</v>
      </c>
      <c r="M15" s="15">
        <f t="shared" si="4"/>
        <v>0.9016393442622951</v>
      </c>
      <c r="N15" s="20">
        <v>0</v>
      </c>
      <c r="O15" s="45">
        <v>27500</v>
      </c>
      <c r="P15" s="32"/>
      <c r="Q15" s="32"/>
      <c r="R15" s="32"/>
      <c r="S15" s="32"/>
      <c r="T15" s="32"/>
      <c r="U15" s="32"/>
      <c r="V15" s="32"/>
    </row>
    <row r="16" spans="1:22" s="44" customFormat="1" ht="30">
      <c r="A16" s="18" t="s">
        <v>72</v>
      </c>
      <c r="B16" s="33">
        <v>10501000000000100</v>
      </c>
      <c r="C16" s="20">
        <v>6388600</v>
      </c>
      <c r="D16" s="20">
        <v>1160415.31</v>
      </c>
      <c r="E16" s="15">
        <f t="shared" si="0"/>
        <v>0.18163843565100335</v>
      </c>
      <c r="F16" s="20">
        <v>6388600</v>
      </c>
      <c r="G16" s="20">
        <v>1160415.31</v>
      </c>
      <c r="H16" s="15">
        <f t="shared" si="1"/>
        <v>0.18163843565100335</v>
      </c>
      <c r="I16" s="17">
        <f t="shared" si="2"/>
        <v>0</v>
      </c>
      <c r="J16" s="20">
        <v>0</v>
      </c>
      <c r="K16" s="45">
        <v>0</v>
      </c>
      <c r="L16" s="17">
        <f t="shared" si="3"/>
        <v>0</v>
      </c>
      <c r="M16" s="15">
        <f t="shared" si="4"/>
      </c>
      <c r="N16" s="20">
        <v>0</v>
      </c>
      <c r="O16" s="45">
        <v>0</v>
      </c>
      <c r="P16" s="32"/>
      <c r="Q16" s="32"/>
      <c r="R16" s="32"/>
      <c r="S16" s="32"/>
      <c r="T16" s="32"/>
      <c r="U16" s="32"/>
      <c r="V16" s="32"/>
    </row>
    <row r="17" spans="1:22" s="44" customFormat="1" ht="30">
      <c r="A17" s="18" t="s">
        <v>84</v>
      </c>
      <c r="B17" s="33">
        <v>10502000020000100</v>
      </c>
      <c r="C17" s="20">
        <v>13104543</v>
      </c>
      <c r="D17" s="20">
        <v>2903851.73</v>
      </c>
      <c r="E17" s="15">
        <f t="shared" si="0"/>
        <v>0.22159122450893556</v>
      </c>
      <c r="F17" s="20">
        <v>13104543</v>
      </c>
      <c r="G17" s="20">
        <v>2903851.73</v>
      </c>
      <c r="H17" s="15">
        <f t="shared" si="1"/>
        <v>0.22159122450893556</v>
      </c>
      <c r="I17" s="17">
        <f t="shared" si="2"/>
        <v>0</v>
      </c>
      <c r="J17" s="20">
        <v>0</v>
      </c>
      <c r="K17" s="45">
        <v>0</v>
      </c>
      <c r="L17" s="17">
        <f t="shared" si="3"/>
        <v>0</v>
      </c>
      <c r="M17" s="15">
        <f t="shared" si="4"/>
      </c>
      <c r="N17" s="20">
        <v>0</v>
      </c>
      <c r="O17" s="45">
        <v>0</v>
      </c>
      <c r="P17" s="32"/>
      <c r="Q17" s="32"/>
      <c r="R17" s="32"/>
      <c r="S17" s="32"/>
      <c r="T17" s="32"/>
      <c r="U17" s="32"/>
      <c r="V17" s="32"/>
    </row>
    <row r="18" spans="1:22" s="44" customFormat="1" ht="15">
      <c r="A18" s="18" t="s">
        <v>112</v>
      </c>
      <c r="B18" s="33">
        <v>10503000010000100</v>
      </c>
      <c r="C18" s="20">
        <v>61000</v>
      </c>
      <c r="D18" s="20">
        <v>54975</v>
      </c>
      <c r="E18" s="15">
        <f t="shared" si="0"/>
        <v>0.9012295081967213</v>
      </c>
      <c r="F18" s="20">
        <v>30500</v>
      </c>
      <c r="G18" s="20">
        <v>27487.5</v>
      </c>
      <c r="H18" s="15">
        <f t="shared" si="1"/>
        <v>0.9012295081967213</v>
      </c>
      <c r="I18" s="17">
        <f t="shared" si="2"/>
        <v>30500</v>
      </c>
      <c r="J18" s="20">
        <v>3000</v>
      </c>
      <c r="K18" s="45">
        <v>27500</v>
      </c>
      <c r="L18" s="17">
        <f t="shared" si="3"/>
        <v>27500</v>
      </c>
      <c r="M18" s="15">
        <f t="shared" si="4"/>
        <v>0.9016393442622951</v>
      </c>
      <c r="N18" s="20">
        <v>0</v>
      </c>
      <c r="O18" s="45">
        <v>27500</v>
      </c>
      <c r="P18" s="32"/>
      <c r="Q18" s="32"/>
      <c r="R18" s="32"/>
      <c r="S18" s="32"/>
      <c r="T18" s="32"/>
      <c r="U18" s="32"/>
      <c r="V18" s="32"/>
    </row>
    <row r="19" spans="1:22" s="44" customFormat="1" ht="30">
      <c r="A19" s="18" t="s">
        <v>144</v>
      </c>
      <c r="B19" s="33">
        <v>10504000020000100</v>
      </c>
      <c r="C19" s="20">
        <v>0</v>
      </c>
      <c r="D19" s="20">
        <v>14025</v>
      </c>
      <c r="E19" s="15">
        <f t="shared" si="0"/>
      </c>
      <c r="F19" s="20">
        <v>0</v>
      </c>
      <c r="G19" s="20">
        <v>14025</v>
      </c>
      <c r="H19" s="15">
        <f t="shared" si="1"/>
      </c>
      <c r="I19" s="17">
        <f t="shared" si="2"/>
        <v>0</v>
      </c>
      <c r="J19" s="20">
        <v>0</v>
      </c>
      <c r="K19" s="45">
        <v>0</v>
      </c>
      <c r="L19" s="17">
        <f t="shared" si="3"/>
        <v>0</v>
      </c>
      <c r="M19" s="15">
        <f t="shared" si="4"/>
      </c>
      <c r="N19" s="20">
        <v>0</v>
      </c>
      <c r="O19" s="45">
        <v>0</v>
      </c>
      <c r="P19" s="32"/>
      <c r="Q19" s="32"/>
      <c r="R19" s="32"/>
      <c r="S19" s="32"/>
      <c r="T19" s="32"/>
      <c r="U19" s="32"/>
      <c r="V19" s="32"/>
    </row>
    <row r="20" spans="1:22" s="44" customFormat="1" ht="15">
      <c r="A20" s="18" t="s">
        <v>110</v>
      </c>
      <c r="B20" s="33">
        <v>10600000000000000</v>
      </c>
      <c r="C20" s="20">
        <v>12629400</v>
      </c>
      <c r="D20" s="20">
        <v>1902460.29</v>
      </c>
      <c r="E20" s="15">
        <f t="shared" si="0"/>
        <v>0.15063742458074017</v>
      </c>
      <c r="F20" s="20">
        <v>104000</v>
      </c>
      <c r="G20" s="20">
        <v>-17747.72</v>
      </c>
      <c r="H20" s="15">
        <f t="shared" si="1"/>
        <v>-0.17065115384615387</v>
      </c>
      <c r="I20" s="17">
        <f t="shared" si="2"/>
        <v>12525400</v>
      </c>
      <c r="J20" s="20">
        <v>11915700</v>
      </c>
      <c r="K20" s="45">
        <v>609700</v>
      </c>
      <c r="L20" s="17">
        <f t="shared" si="3"/>
        <v>2302965.4</v>
      </c>
      <c r="M20" s="15">
        <f t="shared" si="4"/>
        <v>0.18386362112188034</v>
      </c>
      <c r="N20" s="20">
        <v>1693265.4</v>
      </c>
      <c r="O20" s="45">
        <v>609700</v>
      </c>
      <c r="P20" s="32"/>
      <c r="Q20" s="32"/>
      <c r="R20" s="32"/>
      <c r="S20" s="32"/>
      <c r="T20" s="32"/>
      <c r="U20" s="32"/>
      <c r="V20" s="32"/>
    </row>
    <row r="21" spans="1:22" s="44" customFormat="1" ht="15">
      <c r="A21" s="18" t="s">
        <v>7</v>
      </c>
      <c r="B21" s="33">
        <v>10601000000000100</v>
      </c>
      <c r="C21" s="20">
        <v>1548800</v>
      </c>
      <c r="D21" s="20">
        <v>366481.98</v>
      </c>
      <c r="E21" s="15">
        <f t="shared" si="0"/>
        <v>0.2366231792355372</v>
      </c>
      <c r="F21" s="20">
        <v>36000</v>
      </c>
      <c r="G21" s="20">
        <v>-18765.19</v>
      </c>
      <c r="H21" s="15">
        <f t="shared" si="1"/>
        <v>-0.5212552777777777</v>
      </c>
      <c r="I21" s="17">
        <f t="shared" si="2"/>
        <v>1512800</v>
      </c>
      <c r="J21" s="20">
        <v>1459400</v>
      </c>
      <c r="K21" s="45">
        <v>53400</v>
      </c>
      <c r="L21" s="17">
        <f t="shared" si="3"/>
        <v>424991.28</v>
      </c>
      <c r="M21" s="15">
        <f t="shared" si="4"/>
        <v>0.280930248545743</v>
      </c>
      <c r="N21" s="20">
        <v>371591.28</v>
      </c>
      <c r="O21" s="45">
        <v>53400</v>
      </c>
      <c r="P21" s="32"/>
      <c r="Q21" s="32"/>
      <c r="R21" s="32"/>
      <c r="S21" s="32"/>
      <c r="T21" s="32"/>
      <c r="U21" s="32"/>
      <c r="V21" s="32"/>
    </row>
    <row r="22" spans="1:22" s="44" customFormat="1" ht="15">
      <c r="A22" s="18" t="s">
        <v>76</v>
      </c>
      <c r="B22" s="33">
        <v>10606000000000100</v>
      </c>
      <c r="C22" s="20">
        <v>11080600</v>
      </c>
      <c r="D22" s="20">
        <v>1535978.31</v>
      </c>
      <c r="E22" s="15">
        <f t="shared" si="0"/>
        <v>0.1386186948360197</v>
      </c>
      <c r="F22" s="20">
        <v>68000</v>
      </c>
      <c r="G22" s="20">
        <v>1017.47</v>
      </c>
      <c r="H22" s="15">
        <f t="shared" si="1"/>
        <v>0.014962794117647059</v>
      </c>
      <c r="I22" s="17">
        <f t="shared" si="2"/>
        <v>11012600</v>
      </c>
      <c r="J22" s="20">
        <v>10456300</v>
      </c>
      <c r="K22" s="45">
        <v>556300</v>
      </c>
      <c r="L22" s="17">
        <f t="shared" si="3"/>
        <v>1877974.12</v>
      </c>
      <c r="M22" s="15">
        <f t="shared" si="4"/>
        <v>0.1705295861104553</v>
      </c>
      <c r="N22" s="20">
        <v>1321674.12</v>
      </c>
      <c r="O22" s="45">
        <v>556300</v>
      </c>
      <c r="P22" s="32"/>
      <c r="Q22" s="32"/>
      <c r="R22" s="32"/>
      <c r="S22" s="32"/>
      <c r="T22" s="32"/>
      <c r="U22" s="32"/>
      <c r="V22" s="32"/>
    </row>
    <row r="23" spans="1:22" s="44" customFormat="1" ht="15">
      <c r="A23" s="18" t="s">
        <v>65</v>
      </c>
      <c r="B23" s="33">
        <v>10800000000000000</v>
      </c>
      <c r="C23" s="20">
        <v>4594200</v>
      </c>
      <c r="D23" s="20">
        <v>1327556.23</v>
      </c>
      <c r="E23" s="15">
        <f t="shared" si="0"/>
        <v>0.2889635257498585</v>
      </c>
      <c r="F23" s="20">
        <v>4501000</v>
      </c>
      <c r="G23" s="20">
        <v>1303546.23</v>
      </c>
      <c r="H23" s="15">
        <f t="shared" si="1"/>
        <v>0.28961258164852255</v>
      </c>
      <c r="I23" s="17">
        <f t="shared" si="2"/>
        <v>93200</v>
      </c>
      <c r="J23" s="20">
        <v>30000</v>
      </c>
      <c r="K23" s="45">
        <v>63200</v>
      </c>
      <c r="L23" s="17">
        <f t="shared" si="3"/>
        <v>71100</v>
      </c>
      <c r="M23" s="15">
        <f t="shared" si="4"/>
        <v>0.7628755364806867</v>
      </c>
      <c r="N23" s="20">
        <v>7900</v>
      </c>
      <c r="O23" s="45">
        <v>63200</v>
      </c>
      <c r="P23" s="32"/>
      <c r="Q23" s="32"/>
      <c r="R23" s="32"/>
      <c r="S23" s="32"/>
      <c r="T23" s="32"/>
      <c r="U23" s="32"/>
      <c r="V23" s="32"/>
    </row>
    <row r="24" spans="1:22" s="44" customFormat="1" ht="30">
      <c r="A24" s="18" t="s">
        <v>82</v>
      </c>
      <c r="B24" s="33">
        <v>10803000010000100</v>
      </c>
      <c r="C24" s="20">
        <v>3650000</v>
      </c>
      <c r="D24" s="20">
        <v>653546.23</v>
      </c>
      <c r="E24" s="15">
        <f t="shared" si="0"/>
        <v>0.1790537616438356</v>
      </c>
      <c r="F24" s="20">
        <v>3650000</v>
      </c>
      <c r="G24" s="20">
        <v>653546.23</v>
      </c>
      <c r="H24" s="15">
        <f t="shared" si="1"/>
        <v>0.1790537616438356</v>
      </c>
      <c r="I24" s="17">
        <f t="shared" si="2"/>
        <v>0</v>
      </c>
      <c r="J24" s="20">
        <v>0</v>
      </c>
      <c r="K24" s="45">
        <v>0</v>
      </c>
      <c r="L24" s="17">
        <f t="shared" si="3"/>
        <v>0</v>
      </c>
      <c r="M24" s="15">
        <f t="shared" si="4"/>
      </c>
      <c r="N24" s="20">
        <v>0</v>
      </c>
      <c r="O24" s="45">
        <v>0</v>
      </c>
      <c r="P24" s="32"/>
      <c r="Q24" s="32"/>
      <c r="R24" s="32"/>
      <c r="S24" s="32"/>
      <c r="T24" s="32"/>
      <c r="U24" s="32"/>
      <c r="V24" s="32"/>
    </row>
    <row r="25" spans="1:22" s="44" customFormat="1" ht="60">
      <c r="A25" s="18" t="s">
        <v>4</v>
      </c>
      <c r="B25" s="33">
        <v>10804000010000100</v>
      </c>
      <c r="C25" s="20">
        <v>93200</v>
      </c>
      <c r="D25" s="20">
        <v>24010</v>
      </c>
      <c r="E25" s="15">
        <f t="shared" si="0"/>
        <v>0.25761802575107295</v>
      </c>
      <c r="F25" s="20">
        <v>0</v>
      </c>
      <c r="G25" s="20">
        <v>0</v>
      </c>
      <c r="H25" s="15">
        <f t="shared" si="1"/>
      </c>
      <c r="I25" s="17">
        <f t="shared" si="2"/>
        <v>93200</v>
      </c>
      <c r="J25" s="20">
        <v>30000</v>
      </c>
      <c r="K25" s="45">
        <v>63200</v>
      </c>
      <c r="L25" s="17">
        <f t="shared" si="3"/>
        <v>71100</v>
      </c>
      <c r="M25" s="15">
        <f t="shared" si="4"/>
        <v>0.7628755364806867</v>
      </c>
      <c r="N25" s="20">
        <v>7900</v>
      </c>
      <c r="O25" s="45">
        <v>63200</v>
      </c>
      <c r="P25" s="32"/>
      <c r="Q25" s="32"/>
      <c r="R25" s="32"/>
      <c r="S25" s="32"/>
      <c r="T25" s="32"/>
      <c r="U25" s="32"/>
      <c r="V25" s="32"/>
    </row>
    <row r="26" spans="1:22" s="44" customFormat="1" ht="45">
      <c r="A26" s="18" t="s">
        <v>101</v>
      </c>
      <c r="B26" s="33">
        <v>10807000010000100</v>
      </c>
      <c r="C26" s="20">
        <v>851000</v>
      </c>
      <c r="D26" s="20">
        <v>650000</v>
      </c>
      <c r="E26" s="15">
        <f t="shared" si="0"/>
        <v>0.763807285546416</v>
      </c>
      <c r="F26" s="20">
        <v>851000</v>
      </c>
      <c r="G26" s="20">
        <v>650000</v>
      </c>
      <c r="H26" s="15">
        <f t="shared" si="1"/>
        <v>0.763807285546416</v>
      </c>
      <c r="I26" s="17">
        <f t="shared" si="2"/>
        <v>0</v>
      </c>
      <c r="J26" s="20">
        <v>0</v>
      </c>
      <c r="K26" s="45">
        <v>0</v>
      </c>
      <c r="L26" s="17">
        <f t="shared" si="3"/>
        <v>0</v>
      </c>
      <c r="M26" s="15">
        <f t="shared" si="4"/>
      </c>
      <c r="N26" s="20">
        <v>0</v>
      </c>
      <c r="O26" s="45">
        <v>0</v>
      </c>
      <c r="P26" s="32"/>
      <c r="Q26" s="32"/>
      <c r="R26" s="32"/>
      <c r="S26" s="32"/>
      <c r="T26" s="32"/>
      <c r="U26" s="32"/>
      <c r="V26" s="32"/>
    </row>
    <row r="27" spans="1:22" s="44" customFormat="1" ht="45">
      <c r="A27" s="18" t="s">
        <v>95</v>
      </c>
      <c r="B27" s="33">
        <v>10900000000000000</v>
      </c>
      <c r="C27" s="20">
        <v>1522000</v>
      </c>
      <c r="D27" s="20">
        <v>9.76</v>
      </c>
      <c r="E27" s="15">
        <f t="shared" si="0"/>
        <v>6.412614980289093E-06</v>
      </c>
      <c r="F27" s="20">
        <v>1522000</v>
      </c>
      <c r="G27" s="20">
        <v>9.76</v>
      </c>
      <c r="H27" s="15">
        <f t="shared" si="1"/>
        <v>6.412614980289093E-06</v>
      </c>
      <c r="I27" s="17">
        <f t="shared" si="2"/>
        <v>0</v>
      </c>
      <c r="J27" s="20">
        <v>0</v>
      </c>
      <c r="K27" s="45">
        <v>0</v>
      </c>
      <c r="L27" s="17">
        <f t="shared" si="3"/>
        <v>0</v>
      </c>
      <c r="M27" s="15">
        <f t="shared" si="4"/>
      </c>
      <c r="N27" s="20">
        <v>0</v>
      </c>
      <c r="O27" s="45">
        <v>0</v>
      </c>
      <c r="P27" s="32"/>
      <c r="Q27" s="32"/>
      <c r="R27" s="32"/>
      <c r="S27" s="32"/>
      <c r="T27" s="32"/>
      <c r="U27" s="32"/>
      <c r="V27" s="32"/>
    </row>
    <row r="28" spans="1:22" s="44" customFormat="1" ht="30">
      <c r="A28" s="18" t="s">
        <v>22</v>
      </c>
      <c r="B28" s="33">
        <v>10901000000000100</v>
      </c>
      <c r="C28" s="20">
        <v>18000</v>
      </c>
      <c r="D28" s="20">
        <v>0</v>
      </c>
      <c r="E28" s="15">
        <f t="shared" si="0"/>
        <v>0</v>
      </c>
      <c r="F28" s="20">
        <v>18000</v>
      </c>
      <c r="G28" s="20">
        <v>0</v>
      </c>
      <c r="H28" s="15">
        <f t="shared" si="1"/>
        <v>0</v>
      </c>
      <c r="I28" s="17">
        <f t="shared" si="2"/>
        <v>0</v>
      </c>
      <c r="J28" s="20">
        <v>0</v>
      </c>
      <c r="K28" s="45">
        <v>0</v>
      </c>
      <c r="L28" s="17">
        <f t="shared" si="3"/>
        <v>0</v>
      </c>
      <c r="M28" s="15">
        <f t="shared" si="4"/>
      </c>
      <c r="N28" s="20">
        <v>0</v>
      </c>
      <c r="O28" s="45">
        <v>0</v>
      </c>
      <c r="P28" s="32"/>
      <c r="Q28" s="32"/>
      <c r="R28" s="32"/>
      <c r="S28" s="32"/>
      <c r="T28" s="32"/>
      <c r="U28" s="32"/>
      <c r="V28" s="32"/>
    </row>
    <row r="29" spans="1:22" s="44" customFormat="1" ht="15">
      <c r="A29" s="18" t="s">
        <v>66</v>
      </c>
      <c r="B29" s="33">
        <v>10904000000000100</v>
      </c>
      <c r="C29" s="20">
        <v>796000</v>
      </c>
      <c r="D29" s="20">
        <v>0</v>
      </c>
      <c r="E29" s="15">
        <f t="shared" si="0"/>
        <v>0</v>
      </c>
      <c r="F29" s="20">
        <v>796000</v>
      </c>
      <c r="G29" s="20">
        <v>0</v>
      </c>
      <c r="H29" s="15">
        <f t="shared" si="1"/>
        <v>0</v>
      </c>
      <c r="I29" s="17">
        <f t="shared" si="2"/>
        <v>0</v>
      </c>
      <c r="J29" s="20">
        <v>0</v>
      </c>
      <c r="K29" s="45">
        <v>0</v>
      </c>
      <c r="L29" s="17">
        <f t="shared" si="3"/>
        <v>0</v>
      </c>
      <c r="M29" s="15">
        <f t="shared" si="4"/>
      </c>
      <c r="N29" s="20">
        <v>0</v>
      </c>
      <c r="O29" s="45">
        <v>0</v>
      </c>
      <c r="P29" s="32"/>
      <c r="Q29" s="32"/>
      <c r="R29" s="32"/>
      <c r="S29" s="32"/>
      <c r="T29" s="32"/>
      <c r="U29" s="32"/>
      <c r="V29" s="32"/>
    </row>
    <row r="30" spans="1:22" s="44" customFormat="1" ht="30">
      <c r="A30" s="18" t="s">
        <v>90</v>
      </c>
      <c r="B30" s="33">
        <v>10906000020000100</v>
      </c>
      <c r="C30" s="20">
        <v>145000</v>
      </c>
      <c r="D30" s="20">
        <v>9.76</v>
      </c>
      <c r="E30" s="15">
        <f t="shared" si="0"/>
        <v>6.731034482758621E-05</v>
      </c>
      <c r="F30" s="20">
        <v>145000</v>
      </c>
      <c r="G30" s="20">
        <v>9.76</v>
      </c>
      <c r="H30" s="15">
        <f t="shared" si="1"/>
        <v>6.731034482758621E-05</v>
      </c>
      <c r="I30" s="17">
        <f t="shared" si="2"/>
        <v>0</v>
      </c>
      <c r="J30" s="20">
        <v>0</v>
      </c>
      <c r="K30" s="45">
        <v>0</v>
      </c>
      <c r="L30" s="17">
        <f t="shared" si="3"/>
        <v>0</v>
      </c>
      <c r="M30" s="15">
        <f t="shared" si="4"/>
      </c>
      <c r="N30" s="20">
        <v>0</v>
      </c>
      <c r="O30" s="45">
        <v>0</v>
      </c>
      <c r="P30" s="32"/>
      <c r="Q30" s="32"/>
      <c r="R30" s="32"/>
      <c r="S30" s="32"/>
      <c r="T30" s="32"/>
      <c r="U30" s="32"/>
      <c r="V30" s="32"/>
    </row>
    <row r="31" spans="1:22" s="44" customFormat="1" ht="30">
      <c r="A31" s="18" t="s">
        <v>9</v>
      </c>
      <c r="B31" s="33">
        <v>10907000000000100</v>
      </c>
      <c r="C31" s="20">
        <v>563000</v>
      </c>
      <c r="D31" s="20">
        <v>0</v>
      </c>
      <c r="E31" s="15">
        <f t="shared" si="0"/>
        <v>0</v>
      </c>
      <c r="F31" s="20">
        <v>563000</v>
      </c>
      <c r="G31" s="20">
        <v>0</v>
      </c>
      <c r="H31" s="15">
        <f t="shared" si="1"/>
        <v>0</v>
      </c>
      <c r="I31" s="17">
        <f t="shared" si="2"/>
        <v>0</v>
      </c>
      <c r="J31" s="20">
        <v>0</v>
      </c>
      <c r="K31" s="45">
        <v>0</v>
      </c>
      <c r="L31" s="17">
        <f t="shared" si="3"/>
        <v>0</v>
      </c>
      <c r="M31" s="15">
        <f t="shared" si="4"/>
      </c>
      <c r="N31" s="20">
        <v>0</v>
      </c>
      <c r="O31" s="45">
        <v>0</v>
      </c>
      <c r="P31" s="32"/>
      <c r="Q31" s="32"/>
      <c r="R31" s="32"/>
      <c r="S31" s="32"/>
      <c r="T31" s="32"/>
      <c r="U31" s="32"/>
      <c r="V31" s="32"/>
    </row>
    <row r="32" spans="1:22" s="44" customFormat="1" ht="45">
      <c r="A32" s="18" t="s">
        <v>20</v>
      </c>
      <c r="B32" s="33">
        <v>11100000000000000</v>
      </c>
      <c r="C32" s="20">
        <v>24799411.35</v>
      </c>
      <c r="D32" s="20">
        <v>10831885.62</v>
      </c>
      <c r="E32" s="15">
        <f t="shared" si="0"/>
        <v>0.43677994881116394</v>
      </c>
      <c r="F32" s="20">
        <v>12318861.35</v>
      </c>
      <c r="G32" s="20">
        <v>4608530.65</v>
      </c>
      <c r="H32" s="15">
        <f t="shared" si="1"/>
        <v>0.3741036220039931</v>
      </c>
      <c r="I32" s="17">
        <f t="shared" si="2"/>
        <v>12480550</v>
      </c>
      <c r="J32" s="20">
        <v>12468550</v>
      </c>
      <c r="K32" s="45">
        <v>12000</v>
      </c>
      <c r="L32" s="17">
        <f t="shared" si="3"/>
        <v>6190298.1</v>
      </c>
      <c r="M32" s="15">
        <f t="shared" si="4"/>
        <v>0.4959956171803326</v>
      </c>
      <c r="N32" s="20">
        <v>6178298.1</v>
      </c>
      <c r="O32" s="45">
        <v>12000</v>
      </c>
      <c r="P32" s="32"/>
      <c r="Q32" s="32"/>
      <c r="R32" s="32"/>
      <c r="S32" s="32"/>
      <c r="T32" s="32"/>
      <c r="U32" s="32"/>
      <c r="V32" s="32"/>
    </row>
    <row r="33" spans="1:22" s="44" customFormat="1" ht="99.75">
      <c r="A33" s="46" t="s">
        <v>212</v>
      </c>
      <c r="B33" s="33">
        <v>11105000000000100</v>
      </c>
      <c r="C33" s="20">
        <v>14057411.35</v>
      </c>
      <c r="D33" s="20">
        <v>6227103.28</v>
      </c>
      <c r="E33" s="15">
        <f t="shared" si="0"/>
        <v>0.4429765285341814</v>
      </c>
      <c r="F33" s="20">
        <v>10594861.35</v>
      </c>
      <c r="G33" s="20">
        <v>4580905.53</v>
      </c>
      <c r="H33" s="15">
        <f t="shared" si="1"/>
        <v>0.43237050289478307</v>
      </c>
      <c r="I33" s="17">
        <f t="shared" si="2"/>
        <v>3462550</v>
      </c>
      <c r="J33" s="20">
        <v>3462550</v>
      </c>
      <c r="K33" s="45">
        <v>0</v>
      </c>
      <c r="L33" s="17">
        <f t="shared" si="3"/>
        <v>1646197.75</v>
      </c>
      <c r="M33" s="15">
        <f t="shared" si="4"/>
        <v>0.4754293078800306</v>
      </c>
      <c r="N33" s="20">
        <v>1646197.75</v>
      </c>
      <c r="O33" s="45">
        <v>0</v>
      </c>
      <c r="P33" s="32"/>
      <c r="Q33" s="32"/>
      <c r="R33" s="32"/>
      <c r="S33" s="32"/>
      <c r="T33" s="32"/>
      <c r="U33" s="32"/>
      <c r="V33" s="32"/>
    </row>
    <row r="34" spans="1:22" s="44" customFormat="1" ht="30">
      <c r="A34" s="18" t="s">
        <v>57</v>
      </c>
      <c r="B34" s="33">
        <v>11107000000000100</v>
      </c>
      <c r="C34" s="20">
        <v>1724000</v>
      </c>
      <c r="D34" s="20">
        <v>0</v>
      </c>
      <c r="E34" s="15">
        <f t="shared" si="0"/>
        <v>0</v>
      </c>
      <c r="F34" s="20">
        <v>1724000</v>
      </c>
      <c r="G34" s="20">
        <v>0</v>
      </c>
      <c r="H34" s="15">
        <f t="shared" si="1"/>
        <v>0</v>
      </c>
      <c r="I34" s="17">
        <f t="shared" si="2"/>
        <v>0</v>
      </c>
      <c r="J34" s="20">
        <v>0</v>
      </c>
      <c r="K34" s="45">
        <v>0</v>
      </c>
      <c r="L34" s="17">
        <f t="shared" si="3"/>
        <v>0</v>
      </c>
      <c r="M34" s="15">
        <f t="shared" si="4"/>
      </c>
      <c r="N34" s="20">
        <v>0</v>
      </c>
      <c r="O34" s="45">
        <v>0</v>
      </c>
      <c r="P34" s="32"/>
      <c r="Q34" s="32"/>
      <c r="R34" s="32"/>
      <c r="S34" s="32"/>
      <c r="T34" s="32"/>
      <c r="U34" s="32"/>
      <c r="V34" s="32"/>
    </row>
    <row r="35" spans="1:22" s="44" customFormat="1" ht="99.75">
      <c r="A35" s="46" t="s">
        <v>211</v>
      </c>
      <c r="B35" s="33">
        <v>11109000000000100</v>
      </c>
      <c r="C35" s="20">
        <v>9018000</v>
      </c>
      <c r="D35" s="20">
        <v>4604782.34</v>
      </c>
      <c r="E35" s="15">
        <f t="shared" si="0"/>
        <v>0.5106212397427368</v>
      </c>
      <c r="F35" s="20">
        <v>0</v>
      </c>
      <c r="G35" s="20">
        <v>27625.12</v>
      </c>
      <c r="H35" s="15">
        <f t="shared" si="1"/>
      </c>
      <c r="I35" s="17">
        <f t="shared" si="2"/>
        <v>9018000</v>
      </c>
      <c r="J35" s="20">
        <v>9006000</v>
      </c>
      <c r="K35" s="45">
        <v>12000</v>
      </c>
      <c r="L35" s="17">
        <f t="shared" si="3"/>
        <v>4544100.35</v>
      </c>
      <c r="M35" s="15">
        <f t="shared" si="4"/>
        <v>0.5038922543801286</v>
      </c>
      <c r="N35" s="20">
        <v>4532100.35</v>
      </c>
      <c r="O35" s="45">
        <v>12000</v>
      </c>
      <c r="P35" s="32"/>
      <c r="Q35" s="32"/>
      <c r="R35" s="32"/>
      <c r="S35" s="32"/>
      <c r="T35" s="32"/>
      <c r="U35" s="32"/>
      <c r="V35" s="32"/>
    </row>
    <row r="36" spans="1:22" s="44" customFormat="1" ht="30">
      <c r="A36" s="18" t="s">
        <v>53</v>
      </c>
      <c r="B36" s="33">
        <v>11200000000000000</v>
      </c>
      <c r="C36" s="20">
        <v>4991940</v>
      </c>
      <c r="D36" s="20">
        <v>1376597.18</v>
      </c>
      <c r="E36" s="15">
        <f t="shared" si="0"/>
        <v>0.2757639675156352</v>
      </c>
      <c r="F36" s="20">
        <v>4991940</v>
      </c>
      <c r="G36" s="20">
        <v>1376597.18</v>
      </c>
      <c r="H36" s="15">
        <f t="shared" si="1"/>
        <v>0.2757639675156352</v>
      </c>
      <c r="I36" s="17">
        <f t="shared" si="2"/>
        <v>0</v>
      </c>
      <c r="J36" s="20">
        <v>0</v>
      </c>
      <c r="K36" s="45">
        <v>0</v>
      </c>
      <c r="L36" s="17">
        <f t="shared" si="3"/>
        <v>0</v>
      </c>
      <c r="M36" s="15">
        <f t="shared" si="4"/>
      </c>
      <c r="N36" s="20">
        <v>0</v>
      </c>
      <c r="O36" s="45">
        <v>0</v>
      </c>
      <c r="P36" s="32"/>
      <c r="Q36" s="32"/>
      <c r="R36" s="32"/>
      <c r="S36" s="32"/>
      <c r="T36" s="32"/>
      <c r="U36" s="32"/>
      <c r="V36" s="32"/>
    </row>
    <row r="37" spans="1:22" s="44" customFormat="1" ht="15">
      <c r="A37" s="18" t="s">
        <v>26</v>
      </c>
      <c r="B37" s="33">
        <v>11201000010000100</v>
      </c>
      <c r="C37" s="20">
        <v>4991940</v>
      </c>
      <c r="D37" s="20">
        <v>1376597.18</v>
      </c>
      <c r="E37" s="15">
        <f t="shared" si="0"/>
        <v>0.2757639675156352</v>
      </c>
      <c r="F37" s="20">
        <v>4991940</v>
      </c>
      <c r="G37" s="20">
        <v>1376597.18</v>
      </c>
      <c r="H37" s="15">
        <f t="shared" si="1"/>
        <v>0.2757639675156352</v>
      </c>
      <c r="I37" s="17">
        <f t="shared" si="2"/>
        <v>0</v>
      </c>
      <c r="J37" s="20">
        <v>0</v>
      </c>
      <c r="K37" s="45">
        <v>0</v>
      </c>
      <c r="L37" s="17">
        <f t="shared" si="3"/>
        <v>0</v>
      </c>
      <c r="M37" s="15">
        <f t="shared" si="4"/>
      </c>
      <c r="N37" s="20">
        <v>0</v>
      </c>
      <c r="O37" s="45">
        <v>0</v>
      </c>
      <c r="P37" s="32"/>
      <c r="Q37" s="32"/>
      <c r="R37" s="32"/>
      <c r="S37" s="32"/>
      <c r="T37" s="32"/>
      <c r="U37" s="32"/>
      <c r="V37" s="32"/>
    </row>
    <row r="38" spans="1:22" s="44" customFormat="1" ht="30">
      <c r="A38" s="18" t="s">
        <v>71</v>
      </c>
      <c r="B38" s="33">
        <v>11300000000000000</v>
      </c>
      <c r="C38" s="20">
        <v>39884846</v>
      </c>
      <c r="D38" s="20">
        <v>7835976.29</v>
      </c>
      <c r="E38" s="15">
        <f t="shared" si="0"/>
        <v>0.1964650005167376</v>
      </c>
      <c r="F38" s="20">
        <v>39308346</v>
      </c>
      <c r="G38" s="20">
        <v>7547914.15</v>
      </c>
      <c r="H38" s="15">
        <f t="shared" si="1"/>
        <v>0.19201810602766142</v>
      </c>
      <c r="I38" s="17">
        <f t="shared" si="2"/>
        <v>576500</v>
      </c>
      <c r="J38" s="20">
        <v>576500</v>
      </c>
      <c r="K38" s="45">
        <v>0</v>
      </c>
      <c r="L38" s="17">
        <f t="shared" si="3"/>
        <v>278491.68</v>
      </c>
      <c r="M38" s="15">
        <f t="shared" si="4"/>
        <v>0.4830731656548135</v>
      </c>
      <c r="N38" s="20">
        <v>278491.68</v>
      </c>
      <c r="O38" s="45">
        <v>0</v>
      </c>
      <c r="P38" s="32"/>
      <c r="Q38" s="32"/>
      <c r="R38" s="32"/>
      <c r="S38" s="32"/>
      <c r="T38" s="32"/>
      <c r="U38" s="32"/>
      <c r="V38" s="32"/>
    </row>
    <row r="39" spans="1:22" s="44" customFormat="1" ht="15">
      <c r="A39" s="18" t="s">
        <v>121</v>
      </c>
      <c r="B39" s="33">
        <v>11301000000000100</v>
      </c>
      <c r="C39" s="20">
        <v>36809346</v>
      </c>
      <c r="D39" s="20">
        <v>7507579.78</v>
      </c>
      <c r="E39" s="15">
        <f t="shared" si="0"/>
        <v>0.20395852129510805</v>
      </c>
      <c r="F39" s="20">
        <v>36605246</v>
      </c>
      <c r="G39" s="20">
        <v>7377230.28</v>
      </c>
      <c r="H39" s="15">
        <f t="shared" si="1"/>
        <v>0.20153478220034365</v>
      </c>
      <c r="I39" s="17">
        <f t="shared" si="2"/>
        <v>204100</v>
      </c>
      <c r="J39" s="20">
        <v>204100</v>
      </c>
      <c r="K39" s="45">
        <v>0</v>
      </c>
      <c r="L39" s="17">
        <f t="shared" si="3"/>
        <v>130349.5</v>
      </c>
      <c r="M39" s="15">
        <f t="shared" si="4"/>
        <v>0.6386550710436061</v>
      </c>
      <c r="N39" s="20">
        <v>130349.5</v>
      </c>
      <c r="O39" s="45">
        <v>0</v>
      </c>
      <c r="P39" s="32"/>
      <c r="Q39" s="32"/>
      <c r="R39" s="32"/>
      <c r="S39" s="32"/>
      <c r="T39" s="32"/>
      <c r="U39" s="32"/>
      <c r="V39" s="32"/>
    </row>
    <row r="40" spans="1:22" s="44" customFormat="1" ht="15">
      <c r="A40" s="18" t="s">
        <v>49</v>
      </c>
      <c r="B40" s="33">
        <v>11302000000000100</v>
      </c>
      <c r="C40" s="20">
        <v>3075500</v>
      </c>
      <c r="D40" s="20">
        <v>328396.51</v>
      </c>
      <c r="E40" s="15">
        <f t="shared" si="0"/>
        <v>0.10677825069094457</v>
      </c>
      <c r="F40" s="20">
        <v>2703100</v>
      </c>
      <c r="G40" s="20">
        <v>170683.87</v>
      </c>
      <c r="H40" s="15">
        <f t="shared" si="1"/>
        <v>0.063143749768784</v>
      </c>
      <c r="I40" s="17">
        <f t="shared" si="2"/>
        <v>372400</v>
      </c>
      <c r="J40" s="20">
        <v>372400</v>
      </c>
      <c r="K40" s="45">
        <v>0</v>
      </c>
      <c r="L40" s="17">
        <f t="shared" si="3"/>
        <v>148142.18</v>
      </c>
      <c r="M40" s="15">
        <f t="shared" si="4"/>
        <v>0.3978039205155746</v>
      </c>
      <c r="N40" s="20">
        <v>148142.18</v>
      </c>
      <c r="O40" s="45">
        <v>0</v>
      </c>
      <c r="P40" s="32"/>
      <c r="Q40" s="32"/>
      <c r="R40" s="32"/>
      <c r="S40" s="32"/>
      <c r="T40" s="32"/>
      <c r="U40" s="32"/>
      <c r="V40" s="32"/>
    </row>
    <row r="41" spans="1:22" s="44" customFormat="1" ht="30">
      <c r="A41" s="18" t="s">
        <v>47</v>
      </c>
      <c r="B41" s="33">
        <v>11400000000000000</v>
      </c>
      <c r="C41" s="20">
        <v>2917521.45</v>
      </c>
      <c r="D41" s="20">
        <v>259818.05</v>
      </c>
      <c r="E41" s="15">
        <f t="shared" si="0"/>
        <v>0.08905437524718111</v>
      </c>
      <c r="F41" s="20">
        <v>2617521.45</v>
      </c>
      <c r="G41" s="20">
        <v>130945.59</v>
      </c>
      <c r="H41" s="15">
        <f t="shared" si="1"/>
        <v>0.05002655852161211</v>
      </c>
      <c r="I41" s="17">
        <f t="shared" si="2"/>
        <v>300000</v>
      </c>
      <c r="J41" s="20">
        <v>300000</v>
      </c>
      <c r="K41" s="45">
        <v>0</v>
      </c>
      <c r="L41" s="17">
        <f t="shared" si="3"/>
        <v>128872.46</v>
      </c>
      <c r="M41" s="15">
        <f t="shared" si="4"/>
        <v>0.42957486666666667</v>
      </c>
      <c r="N41" s="20">
        <v>128872.46</v>
      </c>
      <c r="O41" s="45">
        <v>0</v>
      </c>
      <c r="P41" s="32"/>
      <c r="Q41" s="32"/>
      <c r="R41" s="32"/>
      <c r="S41" s="32"/>
      <c r="T41" s="32"/>
      <c r="U41" s="32"/>
      <c r="V41" s="32"/>
    </row>
    <row r="42" spans="1:22" s="44" customFormat="1" ht="85.5">
      <c r="A42" s="46" t="s">
        <v>210</v>
      </c>
      <c r="B42" s="33">
        <v>11402000000000000</v>
      </c>
      <c r="C42" s="20">
        <v>2240874.04</v>
      </c>
      <c r="D42" s="20">
        <v>0</v>
      </c>
      <c r="E42" s="15">
        <f t="shared" si="0"/>
        <v>0</v>
      </c>
      <c r="F42" s="20">
        <v>2240874.04</v>
      </c>
      <c r="G42" s="20">
        <v>0</v>
      </c>
      <c r="H42" s="15">
        <f t="shared" si="1"/>
        <v>0</v>
      </c>
      <c r="I42" s="17">
        <f t="shared" si="2"/>
        <v>0</v>
      </c>
      <c r="J42" s="20">
        <v>0</v>
      </c>
      <c r="K42" s="45">
        <v>0</v>
      </c>
      <c r="L42" s="17">
        <f t="shared" si="3"/>
        <v>0</v>
      </c>
      <c r="M42" s="15">
        <f t="shared" si="4"/>
      </c>
      <c r="N42" s="20">
        <v>0</v>
      </c>
      <c r="O42" s="45">
        <v>0</v>
      </c>
      <c r="P42" s="32"/>
      <c r="Q42" s="32"/>
      <c r="R42" s="32"/>
      <c r="S42" s="32"/>
      <c r="T42" s="32"/>
      <c r="U42" s="32"/>
      <c r="V42" s="32"/>
    </row>
    <row r="43" spans="1:22" s="44" customFormat="1" ht="30">
      <c r="A43" s="18" t="s">
        <v>69</v>
      </c>
      <c r="B43" s="33">
        <v>11406000000000400</v>
      </c>
      <c r="C43" s="20">
        <v>676647.41</v>
      </c>
      <c r="D43" s="20">
        <v>259818.05</v>
      </c>
      <c r="E43" s="15">
        <f t="shared" si="0"/>
        <v>0.38397848888537084</v>
      </c>
      <c r="F43" s="20">
        <v>376647.41</v>
      </c>
      <c r="G43" s="20">
        <v>130945.59</v>
      </c>
      <c r="H43" s="15">
        <f t="shared" si="1"/>
        <v>0.34766093307265805</v>
      </c>
      <c r="I43" s="17">
        <f t="shared" si="2"/>
        <v>300000</v>
      </c>
      <c r="J43" s="20">
        <v>300000</v>
      </c>
      <c r="K43" s="45">
        <v>0</v>
      </c>
      <c r="L43" s="17">
        <f t="shared" si="3"/>
        <v>128872.46</v>
      </c>
      <c r="M43" s="15">
        <f t="shared" si="4"/>
        <v>0.42957486666666667</v>
      </c>
      <c r="N43" s="20">
        <v>128872.46</v>
      </c>
      <c r="O43" s="45">
        <v>0</v>
      </c>
      <c r="P43" s="32"/>
      <c r="Q43" s="32"/>
      <c r="R43" s="32"/>
      <c r="S43" s="32"/>
      <c r="T43" s="32"/>
      <c r="U43" s="32"/>
      <c r="V43" s="32"/>
    </row>
    <row r="44" spans="1:22" s="44" customFormat="1" ht="15">
      <c r="A44" s="18" t="s">
        <v>103</v>
      </c>
      <c r="B44" s="33">
        <v>11600000000000000</v>
      </c>
      <c r="C44" s="20">
        <v>2131300</v>
      </c>
      <c r="D44" s="20">
        <v>3690579.69</v>
      </c>
      <c r="E44" s="15">
        <f t="shared" si="0"/>
        <v>1.731609670154366</v>
      </c>
      <c r="F44" s="20">
        <v>2094100</v>
      </c>
      <c r="G44" s="20">
        <v>573870.59</v>
      </c>
      <c r="H44" s="15">
        <f t="shared" si="1"/>
        <v>0.2740416360250227</v>
      </c>
      <c r="I44" s="17">
        <f t="shared" si="2"/>
        <v>37200</v>
      </c>
      <c r="J44" s="20">
        <v>32000</v>
      </c>
      <c r="K44" s="45">
        <v>5200</v>
      </c>
      <c r="L44" s="17">
        <f t="shared" si="3"/>
        <v>3116909.1</v>
      </c>
      <c r="M44" s="15">
        <f t="shared" si="4"/>
        <v>83.78787903225806</v>
      </c>
      <c r="N44" s="20">
        <v>3111709.1</v>
      </c>
      <c r="O44" s="45">
        <v>5200</v>
      </c>
      <c r="P44" s="32"/>
      <c r="Q44" s="32"/>
      <c r="R44" s="32"/>
      <c r="S44" s="32"/>
      <c r="T44" s="32"/>
      <c r="U44" s="32"/>
      <c r="V44" s="32"/>
    </row>
    <row r="45" spans="1:22" s="44" customFormat="1" ht="30">
      <c r="A45" s="18" t="s">
        <v>78</v>
      </c>
      <c r="B45" s="33">
        <v>11603000000000100</v>
      </c>
      <c r="C45" s="20">
        <v>80000</v>
      </c>
      <c r="D45" s="20">
        <v>57227.27</v>
      </c>
      <c r="E45" s="15">
        <f t="shared" si="0"/>
        <v>0.715340875</v>
      </c>
      <c r="F45" s="20">
        <v>80000</v>
      </c>
      <c r="G45" s="20">
        <v>57227.27</v>
      </c>
      <c r="H45" s="15">
        <f t="shared" si="1"/>
        <v>0.715340875</v>
      </c>
      <c r="I45" s="17">
        <f t="shared" si="2"/>
        <v>0</v>
      </c>
      <c r="J45" s="20">
        <v>0</v>
      </c>
      <c r="K45" s="45">
        <v>0</v>
      </c>
      <c r="L45" s="17">
        <f t="shared" si="3"/>
        <v>0</v>
      </c>
      <c r="M45" s="15">
        <f t="shared" si="4"/>
      </c>
      <c r="N45" s="20">
        <v>0</v>
      </c>
      <c r="O45" s="45">
        <v>0</v>
      </c>
      <c r="P45" s="32"/>
      <c r="Q45" s="32"/>
      <c r="R45" s="32"/>
      <c r="S45" s="32"/>
      <c r="T45" s="32"/>
      <c r="U45" s="32"/>
      <c r="V45" s="32"/>
    </row>
    <row r="46" spans="1:22" s="44" customFormat="1" ht="75">
      <c r="A46" s="18" t="s">
        <v>17</v>
      </c>
      <c r="B46" s="33">
        <v>11606000010000100</v>
      </c>
      <c r="C46" s="20">
        <v>6000</v>
      </c>
      <c r="D46" s="20">
        <v>0</v>
      </c>
      <c r="E46" s="15">
        <f t="shared" si="0"/>
        <v>0</v>
      </c>
      <c r="F46" s="20">
        <v>6000</v>
      </c>
      <c r="G46" s="20">
        <v>0</v>
      </c>
      <c r="H46" s="15">
        <f t="shared" si="1"/>
        <v>0</v>
      </c>
      <c r="I46" s="17">
        <f t="shared" si="2"/>
        <v>0</v>
      </c>
      <c r="J46" s="20">
        <v>0</v>
      </c>
      <c r="K46" s="47">
        <v>0</v>
      </c>
      <c r="L46" s="17">
        <f t="shared" si="3"/>
        <v>0</v>
      </c>
      <c r="M46" s="15">
        <f t="shared" si="4"/>
      </c>
      <c r="N46" s="20">
        <v>0</v>
      </c>
      <c r="O46" s="47">
        <v>0</v>
      </c>
      <c r="P46" s="32"/>
      <c r="Q46" s="32"/>
      <c r="R46" s="32"/>
      <c r="S46" s="32"/>
      <c r="T46" s="32"/>
      <c r="U46" s="32"/>
      <c r="V46" s="32"/>
    </row>
    <row r="47" spans="1:22" s="44" customFormat="1" ht="75">
      <c r="A47" s="18" t="s">
        <v>46</v>
      </c>
      <c r="B47" s="33">
        <v>11608000010000100</v>
      </c>
      <c r="C47" s="20">
        <v>60000</v>
      </c>
      <c r="D47" s="20">
        <v>15000</v>
      </c>
      <c r="E47" s="15">
        <f t="shared" si="0"/>
        <v>0.25</v>
      </c>
      <c r="F47" s="20">
        <v>60000</v>
      </c>
      <c r="G47" s="20">
        <v>15000</v>
      </c>
      <c r="H47" s="15">
        <f t="shared" si="1"/>
        <v>0.25</v>
      </c>
      <c r="I47" s="17">
        <f t="shared" si="2"/>
        <v>0</v>
      </c>
      <c r="J47" s="20">
        <v>0</v>
      </c>
      <c r="K47" s="45">
        <v>0</v>
      </c>
      <c r="L47" s="17">
        <f t="shared" si="3"/>
        <v>0</v>
      </c>
      <c r="M47" s="15">
        <f t="shared" si="4"/>
      </c>
      <c r="N47" s="20">
        <v>0</v>
      </c>
      <c r="O47" s="45">
        <v>0</v>
      </c>
      <c r="P47" s="32"/>
      <c r="Q47" s="32"/>
      <c r="R47" s="32"/>
      <c r="S47" s="32"/>
      <c r="T47" s="32"/>
      <c r="U47" s="32"/>
      <c r="V47" s="32"/>
    </row>
    <row r="48" spans="1:22" s="44" customFormat="1" ht="30">
      <c r="A48" s="18" t="s">
        <v>96</v>
      </c>
      <c r="B48" s="33">
        <v>11618000000000100</v>
      </c>
      <c r="C48" s="20">
        <v>10000</v>
      </c>
      <c r="D48" s="20">
        <v>5000</v>
      </c>
      <c r="E48" s="15">
        <f t="shared" si="0"/>
        <v>0.5</v>
      </c>
      <c r="F48" s="20">
        <v>10000</v>
      </c>
      <c r="G48" s="20">
        <v>0</v>
      </c>
      <c r="H48" s="15">
        <f t="shared" si="1"/>
        <v>0</v>
      </c>
      <c r="I48" s="17">
        <f t="shared" si="2"/>
        <v>0</v>
      </c>
      <c r="J48" s="20">
        <v>0</v>
      </c>
      <c r="K48" s="45">
        <v>0</v>
      </c>
      <c r="L48" s="17">
        <f t="shared" si="3"/>
        <v>0</v>
      </c>
      <c r="M48" s="15">
        <f t="shared" si="4"/>
      </c>
      <c r="N48" s="20">
        <v>0</v>
      </c>
      <c r="O48" s="45">
        <v>0</v>
      </c>
      <c r="P48" s="32"/>
      <c r="Q48" s="32"/>
      <c r="R48" s="32"/>
      <c r="S48" s="32"/>
      <c r="T48" s="32"/>
      <c r="U48" s="32"/>
      <c r="V48" s="32"/>
    </row>
    <row r="49" spans="1:22" s="44" customFormat="1" ht="128.25">
      <c r="A49" s="46" t="s">
        <v>209</v>
      </c>
      <c r="B49" s="33">
        <v>11625000000000100</v>
      </c>
      <c r="C49" s="20">
        <v>30000</v>
      </c>
      <c r="D49" s="20">
        <v>7091.13</v>
      </c>
      <c r="E49" s="15">
        <f t="shared" si="0"/>
        <v>0.236371</v>
      </c>
      <c r="F49" s="20">
        <v>30000</v>
      </c>
      <c r="G49" s="20">
        <v>7091.13</v>
      </c>
      <c r="H49" s="15">
        <f t="shared" si="1"/>
        <v>0.236371</v>
      </c>
      <c r="I49" s="17">
        <f t="shared" si="2"/>
        <v>0</v>
      </c>
      <c r="J49" s="20">
        <v>0</v>
      </c>
      <c r="K49" s="45">
        <v>0</v>
      </c>
      <c r="L49" s="17">
        <f t="shared" si="3"/>
        <v>0</v>
      </c>
      <c r="M49" s="15">
        <f t="shared" si="4"/>
      </c>
      <c r="N49" s="20">
        <v>0</v>
      </c>
      <c r="O49" s="45">
        <v>0</v>
      </c>
      <c r="P49" s="32"/>
      <c r="Q49" s="32"/>
      <c r="R49" s="32"/>
      <c r="S49" s="32"/>
      <c r="T49" s="32"/>
      <c r="U49" s="32"/>
      <c r="V49" s="32"/>
    </row>
    <row r="50" spans="1:22" s="44" customFormat="1" ht="60">
      <c r="A50" s="18" t="s">
        <v>31</v>
      </c>
      <c r="B50" s="33">
        <v>11628000010000100</v>
      </c>
      <c r="C50" s="20">
        <v>572000</v>
      </c>
      <c r="D50" s="20">
        <v>94500</v>
      </c>
      <c r="E50" s="15">
        <f t="shared" si="0"/>
        <v>0.1652097902097902</v>
      </c>
      <c r="F50" s="20">
        <v>572000</v>
      </c>
      <c r="G50" s="20">
        <v>94500</v>
      </c>
      <c r="H50" s="15">
        <f t="shared" si="1"/>
        <v>0.1652097902097902</v>
      </c>
      <c r="I50" s="17">
        <f t="shared" si="2"/>
        <v>0</v>
      </c>
      <c r="J50" s="20">
        <v>0</v>
      </c>
      <c r="K50" s="45">
        <v>0</v>
      </c>
      <c r="L50" s="17">
        <f t="shared" si="3"/>
        <v>0</v>
      </c>
      <c r="M50" s="15">
        <f t="shared" si="4"/>
      </c>
      <c r="N50" s="20">
        <v>0</v>
      </c>
      <c r="O50" s="45">
        <v>0</v>
      </c>
      <c r="P50" s="32"/>
      <c r="Q50" s="32"/>
      <c r="R50" s="32"/>
      <c r="S50" s="32"/>
      <c r="T50" s="32"/>
      <c r="U50" s="32"/>
      <c r="V50" s="32"/>
    </row>
    <row r="51" spans="1:22" s="44" customFormat="1" ht="30">
      <c r="A51" s="18" t="s">
        <v>2</v>
      </c>
      <c r="B51" s="33">
        <v>11630000010000100</v>
      </c>
      <c r="C51" s="20">
        <v>54000</v>
      </c>
      <c r="D51" s="20">
        <v>2000</v>
      </c>
      <c r="E51" s="15">
        <f t="shared" si="0"/>
        <v>0.037037037037037035</v>
      </c>
      <c r="F51" s="20">
        <v>54000</v>
      </c>
      <c r="G51" s="20">
        <v>2000</v>
      </c>
      <c r="H51" s="15">
        <f t="shared" si="1"/>
        <v>0.037037037037037035</v>
      </c>
      <c r="I51" s="17">
        <f t="shared" si="2"/>
        <v>0</v>
      </c>
      <c r="J51" s="20">
        <v>0</v>
      </c>
      <c r="K51" s="45">
        <v>0</v>
      </c>
      <c r="L51" s="17">
        <f t="shared" si="3"/>
        <v>0</v>
      </c>
      <c r="M51" s="15">
        <f t="shared" si="4"/>
      </c>
      <c r="N51" s="20">
        <v>0</v>
      </c>
      <c r="O51" s="45">
        <v>0</v>
      </c>
      <c r="P51" s="32"/>
      <c r="Q51" s="32"/>
      <c r="R51" s="32"/>
      <c r="S51" s="32"/>
      <c r="T51" s="32"/>
      <c r="U51" s="32"/>
      <c r="V51" s="32"/>
    </row>
    <row r="52" spans="1:22" s="44" customFormat="1" ht="60">
      <c r="A52" s="18" t="s">
        <v>116</v>
      </c>
      <c r="B52" s="33">
        <v>11633000000000100</v>
      </c>
      <c r="C52" s="20">
        <v>6000</v>
      </c>
      <c r="D52" s="20">
        <v>0</v>
      </c>
      <c r="E52" s="15">
        <f t="shared" si="0"/>
        <v>0</v>
      </c>
      <c r="F52" s="20">
        <v>0</v>
      </c>
      <c r="G52" s="20">
        <v>0</v>
      </c>
      <c r="H52" s="15">
        <f t="shared" si="1"/>
      </c>
      <c r="I52" s="17">
        <f t="shared" si="2"/>
        <v>6000</v>
      </c>
      <c r="J52" s="20">
        <v>6000</v>
      </c>
      <c r="K52" s="45"/>
      <c r="L52" s="17">
        <f t="shared" si="3"/>
        <v>0</v>
      </c>
      <c r="M52" s="15">
        <f t="shared" si="4"/>
        <v>0</v>
      </c>
      <c r="N52" s="20">
        <v>0</v>
      </c>
      <c r="O52" s="45">
        <v>0</v>
      </c>
      <c r="P52" s="32"/>
      <c r="Q52" s="32"/>
      <c r="R52" s="32"/>
      <c r="S52" s="32"/>
      <c r="T52" s="32"/>
      <c r="U52" s="32"/>
      <c r="V52" s="32"/>
    </row>
    <row r="53" spans="1:22" s="44" customFormat="1" ht="30">
      <c r="A53" s="18" t="s">
        <v>60</v>
      </c>
      <c r="B53" s="33">
        <v>11635000000000100</v>
      </c>
      <c r="C53" s="20">
        <v>45000</v>
      </c>
      <c r="D53" s="20">
        <v>200351</v>
      </c>
      <c r="E53" s="15">
        <f t="shared" si="0"/>
        <v>4.452244444444444</v>
      </c>
      <c r="F53" s="20">
        <v>45000</v>
      </c>
      <c r="G53" s="20">
        <v>200351</v>
      </c>
      <c r="H53" s="15">
        <f t="shared" si="1"/>
        <v>4.452244444444444</v>
      </c>
      <c r="I53" s="17">
        <f t="shared" si="2"/>
        <v>0</v>
      </c>
      <c r="J53" s="20">
        <v>0</v>
      </c>
      <c r="K53" s="45">
        <v>0</v>
      </c>
      <c r="L53" s="17">
        <f t="shared" si="3"/>
        <v>0</v>
      </c>
      <c r="M53" s="15">
        <f t="shared" si="4"/>
      </c>
      <c r="N53" s="20">
        <v>0</v>
      </c>
      <c r="O53" s="47">
        <v>0</v>
      </c>
      <c r="P53" s="32"/>
      <c r="Q53" s="32"/>
      <c r="R53" s="32"/>
      <c r="S53" s="32"/>
      <c r="T53" s="32"/>
      <c r="U53" s="32"/>
      <c r="V53" s="32"/>
    </row>
    <row r="54" spans="1:22" s="44" customFormat="1" ht="75">
      <c r="A54" s="18" t="s">
        <v>58</v>
      </c>
      <c r="B54" s="33">
        <v>11643000010000100</v>
      </c>
      <c r="C54" s="20">
        <v>45000</v>
      </c>
      <c r="D54" s="20">
        <v>18971.45</v>
      </c>
      <c r="E54" s="15">
        <f t="shared" si="0"/>
        <v>0.4215877777777778</v>
      </c>
      <c r="F54" s="20">
        <v>45000</v>
      </c>
      <c r="G54" s="20">
        <v>18971.45</v>
      </c>
      <c r="H54" s="15">
        <f t="shared" si="1"/>
        <v>0.4215877777777778</v>
      </c>
      <c r="I54" s="17">
        <f t="shared" si="2"/>
        <v>0</v>
      </c>
      <c r="J54" s="20">
        <v>0</v>
      </c>
      <c r="K54" s="47">
        <v>0</v>
      </c>
      <c r="L54" s="17">
        <f t="shared" si="3"/>
        <v>5200</v>
      </c>
      <c r="M54" s="15">
        <f t="shared" si="4"/>
      </c>
      <c r="N54" s="20">
        <v>0</v>
      </c>
      <c r="O54" s="45">
        <v>5200</v>
      </c>
      <c r="P54" s="32"/>
      <c r="Q54" s="32"/>
      <c r="R54" s="32"/>
      <c r="S54" s="32"/>
      <c r="T54" s="32"/>
      <c r="U54" s="32"/>
      <c r="V54" s="32"/>
    </row>
    <row r="55" spans="1:22" s="44" customFormat="1" ht="45">
      <c r="A55" s="18" t="s">
        <v>97</v>
      </c>
      <c r="B55" s="33">
        <v>11651000020000100</v>
      </c>
      <c r="C55" s="20">
        <v>31200</v>
      </c>
      <c r="D55" s="20">
        <v>3000</v>
      </c>
      <c r="E55" s="15">
        <f t="shared" si="0"/>
        <v>0.09615384615384616</v>
      </c>
      <c r="F55" s="20">
        <v>0</v>
      </c>
      <c r="G55" s="20">
        <v>0</v>
      </c>
      <c r="H55" s="15">
        <f t="shared" si="1"/>
      </c>
      <c r="I55" s="17">
        <f t="shared" si="2"/>
        <v>31200</v>
      </c>
      <c r="J55" s="20">
        <v>26000</v>
      </c>
      <c r="K55" s="45">
        <v>5200</v>
      </c>
      <c r="L55" s="17">
        <f t="shared" si="3"/>
        <v>3000</v>
      </c>
      <c r="M55" s="15">
        <f t="shared" si="4"/>
        <v>0.09615384615384616</v>
      </c>
      <c r="N55" s="20">
        <v>3000</v>
      </c>
      <c r="O55" s="45">
        <v>0</v>
      </c>
      <c r="P55" s="32"/>
      <c r="Q55" s="32"/>
      <c r="R55" s="32"/>
      <c r="S55" s="32"/>
      <c r="T55" s="32"/>
      <c r="U55" s="32"/>
      <c r="V55" s="32"/>
    </row>
    <row r="56" spans="1:22" s="44" customFormat="1" ht="30">
      <c r="A56" s="18" t="s">
        <v>74</v>
      </c>
      <c r="B56" s="33">
        <v>11690000000000100</v>
      </c>
      <c r="C56" s="20">
        <v>1192100</v>
      </c>
      <c r="D56" s="20">
        <v>3287438.84</v>
      </c>
      <c r="E56" s="15">
        <f t="shared" si="0"/>
        <v>2.7576871403405754</v>
      </c>
      <c r="F56" s="20">
        <v>1192100</v>
      </c>
      <c r="G56" s="20">
        <v>178729.74</v>
      </c>
      <c r="H56" s="15">
        <f t="shared" si="1"/>
        <v>0.14992847915443336</v>
      </c>
      <c r="I56" s="17">
        <f t="shared" si="2"/>
        <v>0</v>
      </c>
      <c r="J56" s="20">
        <v>0</v>
      </c>
      <c r="K56" s="45">
        <v>0</v>
      </c>
      <c r="L56" s="17">
        <f t="shared" si="3"/>
        <v>3214909.1</v>
      </c>
      <c r="M56" s="15">
        <f t="shared" si="4"/>
      </c>
      <c r="N56" s="20">
        <v>3108709.1</v>
      </c>
      <c r="O56" s="45">
        <v>106200</v>
      </c>
      <c r="P56" s="32"/>
      <c r="Q56" s="32"/>
      <c r="R56" s="32"/>
      <c r="S56" s="32"/>
      <c r="T56" s="32"/>
      <c r="U56" s="32"/>
      <c r="V56" s="32"/>
    </row>
    <row r="57" spans="1:22" s="44" customFormat="1" ht="15">
      <c r="A57" s="18" t="s">
        <v>94</v>
      </c>
      <c r="B57" s="33">
        <v>11700000000000000</v>
      </c>
      <c r="C57" s="20">
        <v>365092.86</v>
      </c>
      <c r="D57" s="20">
        <v>107864.5</v>
      </c>
      <c r="E57" s="15">
        <f t="shared" si="0"/>
        <v>0.2954440138873162</v>
      </c>
      <c r="F57" s="20">
        <v>58892.86</v>
      </c>
      <c r="G57" s="20">
        <v>1000</v>
      </c>
      <c r="H57" s="15">
        <f t="shared" si="1"/>
        <v>0.01697998704766588</v>
      </c>
      <c r="I57" s="17">
        <f t="shared" si="2"/>
        <v>306200</v>
      </c>
      <c r="J57" s="20">
        <v>200000</v>
      </c>
      <c r="K57" s="45">
        <v>106200</v>
      </c>
      <c r="L57" s="17">
        <f t="shared" si="3"/>
        <v>96440.41</v>
      </c>
      <c r="M57" s="15">
        <f t="shared" si="4"/>
        <v>0.31495888308295233</v>
      </c>
      <c r="N57" s="20">
        <v>96440.41</v>
      </c>
      <c r="O57" s="45">
        <v>0</v>
      </c>
      <c r="P57" s="32"/>
      <c r="Q57" s="32"/>
      <c r="R57" s="32"/>
      <c r="S57" s="32"/>
      <c r="T57" s="32"/>
      <c r="U57" s="32"/>
      <c r="V57" s="32"/>
    </row>
    <row r="58" spans="1:22" s="44" customFormat="1" ht="15">
      <c r="A58" s="18" t="s">
        <v>115</v>
      </c>
      <c r="B58" s="33">
        <v>11701000000000100</v>
      </c>
      <c r="C58" s="20">
        <v>0</v>
      </c>
      <c r="D58" s="20">
        <v>-8673.91</v>
      </c>
      <c r="E58" s="15">
        <f t="shared" si="0"/>
      </c>
      <c r="F58" s="20">
        <v>0</v>
      </c>
      <c r="G58" s="20">
        <v>-9000</v>
      </c>
      <c r="H58" s="15">
        <f t="shared" si="1"/>
      </c>
      <c r="I58" s="17">
        <f t="shared" si="2"/>
        <v>0</v>
      </c>
      <c r="J58" s="20">
        <v>0</v>
      </c>
      <c r="K58" s="45">
        <v>0</v>
      </c>
      <c r="L58" s="17">
        <f t="shared" si="3"/>
        <v>106200</v>
      </c>
      <c r="M58" s="15">
        <f t="shared" si="4"/>
      </c>
      <c r="N58" s="20">
        <v>0</v>
      </c>
      <c r="O58" s="45">
        <v>106200</v>
      </c>
      <c r="P58" s="32"/>
      <c r="Q58" s="32"/>
      <c r="R58" s="32"/>
      <c r="S58" s="32"/>
      <c r="T58" s="32"/>
      <c r="U58" s="32"/>
      <c r="V58" s="32"/>
    </row>
    <row r="59" spans="1:22" s="44" customFormat="1" ht="15">
      <c r="A59" s="18" t="s">
        <v>100</v>
      </c>
      <c r="B59" s="33">
        <v>11705000000000100</v>
      </c>
      <c r="C59" s="20">
        <v>365092.86</v>
      </c>
      <c r="D59" s="20">
        <v>116538.41</v>
      </c>
      <c r="E59" s="15">
        <f t="shared" si="0"/>
        <v>0.31920210655448045</v>
      </c>
      <c r="F59" s="20">
        <v>58892.86</v>
      </c>
      <c r="G59" s="20">
        <v>10000</v>
      </c>
      <c r="H59" s="15">
        <f t="shared" si="1"/>
        <v>0.1697998704766588</v>
      </c>
      <c r="I59" s="17">
        <f t="shared" si="2"/>
        <v>306200</v>
      </c>
      <c r="J59" s="20">
        <v>200000</v>
      </c>
      <c r="K59" s="45">
        <v>106200</v>
      </c>
      <c r="L59" s="17">
        <f t="shared" si="3"/>
        <v>32452540.41</v>
      </c>
      <c r="M59" s="15">
        <f t="shared" si="4"/>
        <v>105.98478252775963</v>
      </c>
      <c r="N59" s="20">
        <v>96440.41</v>
      </c>
      <c r="O59" s="45">
        <v>32356100</v>
      </c>
      <c r="P59" s="32"/>
      <c r="Q59" s="32"/>
      <c r="R59" s="32"/>
      <c r="S59" s="32"/>
      <c r="T59" s="32"/>
      <c r="U59" s="32"/>
      <c r="V59" s="32"/>
    </row>
    <row r="60" spans="1:22" s="44" customFormat="1" ht="15">
      <c r="A60" s="18" t="s">
        <v>33</v>
      </c>
      <c r="B60" s="33">
        <v>20000000000000000</v>
      </c>
      <c r="C60" s="20">
        <v>621476300</v>
      </c>
      <c r="D60" s="20">
        <v>94558287.02</v>
      </c>
      <c r="E60" s="15">
        <f t="shared" si="0"/>
        <v>0.15215107481974774</v>
      </c>
      <c r="F60" s="20">
        <v>563452469.3</v>
      </c>
      <c r="G60" s="20">
        <v>91379006.98</v>
      </c>
      <c r="H60" s="15">
        <f t="shared" si="1"/>
        <v>0.16217695716823086</v>
      </c>
      <c r="I60" s="17">
        <f t="shared" si="2"/>
        <v>102490800</v>
      </c>
      <c r="J60" s="20">
        <v>70134700</v>
      </c>
      <c r="K60" s="45">
        <v>32356100</v>
      </c>
      <c r="L60" s="17">
        <f t="shared" si="3"/>
        <v>38265313.91</v>
      </c>
      <c r="M60" s="15">
        <f t="shared" si="4"/>
        <v>0.37335364647363467</v>
      </c>
      <c r="N60" s="20">
        <v>5909213.91</v>
      </c>
      <c r="O60" s="45">
        <v>32356100</v>
      </c>
      <c r="P60" s="32"/>
      <c r="Q60" s="32"/>
      <c r="R60" s="32"/>
      <c r="S60" s="32"/>
      <c r="T60" s="32"/>
      <c r="U60" s="32"/>
      <c r="V60" s="32"/>
    </row>
    <row r="61" spans="1:22" s="44" customFormat="1" ht="30">
      <c r="A61" s="18" t="s">
        <v>3</v>
      </c>
      <c r="B61" s="33">
        <v>20200000000000000</v>
      </c>
      <c r="C61" s="20">
        <v>621476300</v>
      </c>
      <c r="D61" s="20">
        <v>95964954.11</v>
      </c>
      <c r="E61" s="15">
        <f t="shared" si="0"/>
        <v>0.1544145031918353</v>
      </c>
      <c r="F61" s="20">
        <v>563452469.3</v>
      </c>
      <c r="G61" s="20">
        <v>92673104.91</v>
      </c>
      <c r="H61" s="15">
        <f t="shared" si="1"/>
        <v>0.16447368670711762</v>
      </c>
      <c r="I61" s="17">
        <f t="shared" si="2"/>
        <v>102490800</v>
      </c>
      <c r="J61" s="20">
        <v>70134700</v>
      </c>
      <c r="K61" s="45">
        <v>32356100</v>
      </c>
      <c r="L61" s="17">
        <f t="shared" si="3"/>
        <v>33297683.07</v>
      </c>
      <c r="M61" s="15">
        <f t="shared" si="4"/>
        <v>0.3248846049596647</v>
      </c>
      <c r="N61" s="20">
        <v>6021783.07</v>
      </c>
      <c r="O61" s="45">
        <v>27275900</v>
      </c>
      <c r="P61" s="32"/>
      <c r="Q61" s="32"/>
      <c r="R61" s="32"/>
      <c r="S61" s="32"/>
      <c r="T61" s="32"/>
      <c r="U61" s="32"/>
      <c r="V61" s="32"/>
    </row>
    <row r="62" spans="1:22" s="44" customFormat="1" ht="30">
      <c r="A62" s="18" t="s">
        <v>38</v>
      </c>
      <c r="B62" s="33">
        <v>20210000000000100</v>
      </c>
      <c r="C62" s="20">
        <v>26062800</v>
      </c>
      <c r="D62" s="20">
        <v>2880625</v>
      </c>
      <c r="E62" s="15">
        <f t="shared" si="0"/>
        <v>0.1105263056924045</v>
      </c>
      <c r="F62" s="20">
        <v>14540300</v>
      </c>
      <c r="G62" s="20">
        <v>0</v>
      </c>
      <c r="H62" s="15">
        <f t="shared" si="1"/>
        <v>0</v>
      </c>
      <c r="I62" s="17">
        <f t="shared" si="2"/>
        <v>51229900</v>
      </c>
      <c r="J62" s="20">
        <v>23954000</v>
      </c>
      <c r="K62" s="45">
        <v>27275900</v>
      </c>
      <c r="L62" s="17">
        <f t="shared" si="3"/>
        <v>32961110</v>
      </c>
      <c r="M62" s="15">
        <f t="shared" si="4"/>
        <v>0.6433959465078011</v>
      </c>
      <c r="N62" s="20">
        <v>5685210</v>
      </c>
      <c r="O62" s="45">
        <v>27275900</v>
      </c>
      <c r="P62" s="32"/>
      <c r="Q62" s="32"/>
      <c r="R62" s="32"/>
      <c r="S62" s="32"/>
      <c r="T62" s="32"/>
      <c r="U62" s="32"/>
      <c r="V62" s="32"/>
    </row>
    <row r="63" spans="1:22" s="44" customFormat="1" ht="30">
      <c r="A63" s="18" t="s">
        <v>208</v>
      </c>
      <c r="B63" s="33">
        <v>20215001100000100</v>
      </c>
      <c r="C63" s="20">
        <v>3615100</v>
      </c>
      <c r="D63" s="20">
        <v>903775</v>
      </c>
      <c r="E63" s="15">
        <f t="shared" si="0"/>
        <v>0.25</v>
      </c>
      <c r="F63" s="20">
        <v>0</v>
      </c>
      <c r="G63" s="20">
        <v>0</v>
      </c>
      <c r="H63" s="15">
        <f t="shared" si="1"/>
      </c>
      <c r="I63" s="17">
        <f t="shared" si="2"/>
        <v>27275900</v>
      </c>
      <c r="J63" s="20">
        <v>0</v>
      </c>
      <c r="K63" s="45">
        <v>27275900</v>
      </c>
      <c r="L63" s="17">
        <f t="shared" si="3"/>
        <v>4374100</v>
      </c>
      <c r="M63" s="15">
        <f t="shared" si="4"/>
        <v>0.16036501087040209</v>
      </c>
      <c r="N63" s="20">
        <v>0</v>
      </c>
      <c r="O63" s="45">
        <v>4374100</v>
      </c>
      <c r="P63" s="32"/>
      <c r="Q63" s="32"/>
      <c r="R63" s="32"/>
      <c r="S63" s="32"/>
      <c r="T63" s="32"/>
      <c r="U63" s="32"/>
      <c r="V63" s="32"/>
    </row>
    <row r="64" spans="1:22" s="44" customFormat="1" ht="30">
      <c r="A64" s="18" t="s">
        <v>8</v>
      </c>
      <c r="B64" s="33">
        <v>20220000000000100</v>
      </c>
      <c r="C64" s="20">
        <v>185194700</v>
      </c>
      <c r="D64" s="20">
        <v>10636525</v>
      </c>
      <c r="E64" s="15">
        <f t="shared" si="0"/>
        <v>0.05743428402648672</v>
      </c>
      <c r="F64" s="20">
        <v>136491800</v>
      </c>
      <c r="G64" s="20">
        <v>10636525</v>
      </c>
      <c r="H64" s="15">
        <f t="shared" si="1"/>
        <v>0.0779279414587543</v>
      </c>
      <c r="I64" s="17">
        <f t="shared" si="2"/>
        <v>48702900</v>
      </c>
      <c r="J64" s="20">
        <v>44328800</v>
      </c>
      <c r="K64" s="45">
        <v>4374100</v>
      </c>
      <c r="L64" s="17">
        <f t="shared" si="3"/>
        <v>728100</v>
      </c>
      <c r="M64" s="15">
        <f t="shared" si="4"/>
        <v>0.014949828449640577</v>
      </c>
      <c r="N64" s="20">
        <v>0</v>
      </c>
      <c r="O64" s="45">
        <v>728100</v>
      </c>
      <c r="P64" s="32"/>
      <c r="Q64" s="32"/>
      <c r="R64" s="32"/>
      <c r="S64" s="32"/>
      <c r="T64" s="32"/>
      <c r="U64" s="32"/>
      <c r="V64" s="32"/>
    </row>
    <row r="65" spans="1:22" s="44" customFormat="1" ht="15">
      <c r="A65" s="18" t="s">
        <v>120</v>
      </c>
      <c r="B65" s="33">
        <v>20229999000000100</v>
      </c>
      <c r="C65" s="20">
        <v>134986600</v>
      </c>
      <c r="D65" s="20">
        <v>10636525</v>
      </c>
      <c r="E65" s="15">
        <f t="shared" si="0"/>
        <v>0.07879689539554297</v>
      </c>
      <c r="F65" s="20">
        <v>133766800</v>
      </c>
      <c r="G65" s="20">
        <v>10636525</v>
      </c>
      <c r="H65" s="15">
        <f t="shared" si="1"/>
        <v>0.07951543282787657</v>
      </c>
      <c r="I65" s="17">
        <f t="shared" si="2"/>
        <v>1219800</v>
      </c>
      <c r="J65" s="20">
        <v>491700</v>
      </c>
      <c r="K65" s="45">
        <v>728100</v>
      </c>
      <c r="L65" s="17">
        <f t="shared" si="3"/>
        <v>706100</v>
      </c>
      <c r="M65" s="15">
        <f t="shared" si="4"/>
        <v>0.5788653877684866</v>
      </c>
      <c r="N65" s="20">
        <v>0</v>
      </c>
      <c r="O65" s="45">
        <v>706100</v>
      </c>
      <c r="P65" s="32"/>
      <c r="Q65" s="32"/>
      <c r="R65" s="32"/>
      <c r="S65" s="32"/>
      <c r="T65" s="32"/>
      <c r="U65" s="32"/>
      <c r="V65" s="32"/>
    </row>
    <row r="66" spans="1:22" s="44" customFormat="1" ht="30">
      <c r="A66" s="18" t="s">
        <v>54</v>
      </c>
      <c r="B66" s="33">
        <v>20230000000000100</v>
      </c>
      <c r="C66" s="20">
        <v>410218800</v>
      </c>
      <c r="D66" s="20">
        <v>82447804.11</v>
      </c>
      <c r="E66" s="15">
        <f t="shared" si="0"/>
        <v>0.20098494781321577</v>
      </c>
      <c r="F66" s="20">
        <v>407660800</v>
      </c>
      <c r="G66" s="20">
        <v>82036579.91</v>
      </c>
      <c r="H66" s="15">
        <f t="shared" si="1"/>
        <v>0.20123735200931755</v>
      </c>
      <c r="I66" s="17">
        <f t="shared" si="2"/>
        <v>2558000</v>
      </c>
      <c r="J66" s="20">
        <v>1851900</v>
      </c>
      <c r="K66" s="45">
        <v>706100</v>
      </c>
      <c r="L66" s="17">
        <f t="shared" si="3"/>
        <v>858473.0700000001</v>
      </c>
      <c r="M66" s="15">
        <f t="shared" si="4"/>
        <v>0.335603232994527</v>
      </c>
      <c r="N66" s="20">
        <v>336573.07</v>
      </c>
      <c r="O66" s="45">
        <v>521900</v>
      </c>
      <c r="P66" s="32"/>
      <c r="Q66" s="32"/>
      <c r="R66" s="32"/>
      <c r="S66" s="32"/>
      <c r="T66" s="32"/>
      <c r="U66" s="32"/>
      <c r="V66" s="32"/>
    </row>
    <row r="67" spans="1:22" s="44" customFormat="1" ht="45">
      <c r="A67" s="18" t="s">
        <v>42</v>
      </c>
      <c r="B67" s="33">
        <v>20235118000000100</v>
      </c>
      <c r="C67" s="20">
        <v>1972300</v>
      </c>
      <c r="D67" s="20">
        <v>322304.2</v>
      </c>
      <c r="E67" s="15">
        <f t="shared" si="0"/>
        <v>0.16341540333620647</v>
      </c>
      <c r="F67" s="20">
        <v>0</v>
      </c>
      <c r="G67" s="20">
        <v>0</v>
      </c>
      <c r="H67" s="15">
        <f t="shared" si="1"/>
      </c>
      <c r="I67" s="17">
        <f t="shared" si="2"/>
        <v>1972300</v>
      </c>
      <c r="J67" s="20">
        <v>1450400</v>
      </c>
      <c r="K67" s="45">
        <v>521900</v>
      </c>
      <c r="L67" s="17">
        <f t="shared" si="3"/>
        <v>256553.07</v>
      </c>
      <c r="M67" s="15">
        <f t="shared" si="4"/>
        <v>0.13007811691933277</v>
      </c>
      <c r="N67" s="20">
        <v>256553.07</v>
      </c>
      <c r="O67" s="45">
        <v>0</v>
      </c>
      <c r="P67" s="32"/>
      <c r="Q67" s="32"/>
      <c r="R67" s="32"/>
      <c r="S67" s="32"/>
      <c r="T67" s="32"/>
      <c r="U67" s="32"/>
      <c r="V67" s="32"/>
    </row>
    <row r="68" spans="1:22" s="44" customFormat="1" ht="15">
      <c r="A68" s="18" t="s">
        <v>104</v>
      </c>
      <c r="B68" s="33">
        <v>20239999000000100</v>
      </c>
      <c r="C68" s="20">
        <v>388547300</v>
      </c>
      <c r="D68" s="20">
        <v>76509600</v>
      </c>
      <c r="E68" s="15">
        <f t="shared" si="0"/>
        <v>0.19691193324467832</v>
      </c>
      <c r="F68" s="20">
        <v>388547300</v>
      </c>
      <c r="G68" s="20">
        <v>76509600</v>
      </c>
      <c r="H68" s="15">
        <f t="shared" si="1"/>
        <v>0.19691193324467832</v>
      </c>
      <c r="I68" s="17">
        <f t="shared" si="2"/>
        <v>0</v>
      </c>
      <c r="J68" s="20">
        <v>0</v>
      </c>
      <c r="K68" s="45">
        <v>0</v>
      </c>
      <c r="L68" s="17">
        <f t="shared" si="3"/>
        <v>0</v>
      </c>
      <c r="M68" s="15">
        <f t="shared" si="4"/>
      </c>
      <c r="N68" s="20">
        <v>0</v>
      </c>
      <c r="O68" s="45">
        <v>0</v>
      </c>
      <c r="P68" s="32"/>
      <c r="Q68" s="32"/>
      <c r="R68" s="32"/>
      <c r="S68" s="32"/>
      <c r="T68" s="32"/>
      <c r="U68" s="32"/>
      <c r="V68" s="32"/>
    </row>
    <row r="69" spans="1:22" s="44" customFormat="1" ht="15">
      <c r="A69" s="18" t="s">
        <v>114</v>
      </c>
      <c r="B69" s="33">
        <v>20240000000000100</v>
      </c>
      <c r="C69" s="20">
        <v>0</v>
      </c>
      <c r="D69" s="20">
        <v>0</v>
      </c>
      <c r="E69" s="15">
        <f t="shared" si="0"/>
      </c>
      <c r="F69" s="20">
        <v>4759569.3</v>
      </c>
      <c r="G69" s="20">
        <v>0</v>
      </c>
      <c r="H69" s="15">
        <f t="shared" si="1"/>
        <v>0</v>
      </c>
      <c r="I69" s="17">
        <f t="shared" si="2"/>
        <v>0</v>
      </c>
      <c r="J69" s="20">
        <v>0</v>
      </c>
      <c r="K69" s="45">
        <v>0</v>
      </c>
      <c r="L69" s="17">
        <f t="shared" si="3"/>
        <v>0</v>
      </c>
      <c r="M69" s="15">
        <f t="shared" si="4"/>
      </c>
      <c r="N69" s="20">
        <v>0</v>
      </c>
      <c r="O69" s="45">
        <v>0</v>
      </c>
      <c r="P69" s="32"/>
      <c r="Q69" s="32"/>
      <c r="R69" s="32"/>
      <c r="S69" s="32"/>
      <c r="T69" s="32"/>
      <c r="U69" s="32"/>
      <c r="V69" s="32"/>
    </row>
    <row r="70" spans="1:22" s="44" customFormat="1" ht="15">
      <c r="A70" s="18" t="s">
        <v>207</v>
      </c>
      <c r="B70" s="33">
        <v>20700000000000000</v>
      </c>
      <c r="C70" s="20">
        <v>0</v>
      </c>
      <c r="D70" s="20">
        <v>80000</v>
      </c>
      <c r="E70" s="15">
        <f t="shared" si="0"/>
      </c>
      <c r="F70" s="20">
        <v>0</v>
      </c>
      <c r="G70" s="20">
        <v>80000</v>
      </c>
      <c r="H70" s="15">
        <f t="shared" si="1"/>
      </c>
      <c r="I70" s="17">
        <f t="shared" si="2"/>
        <v>0</v>
      </c>
      <c r="J70" s="20">
        <v>0</v>
      </c>
      <c r="K70" s="45">
        <v>0</v>
      </c>
      <c r="L70" s="17">
        <f t="shared" si="3"/>
        <v>0</v>
      </c>
      <c r="M70" s="15">
        <f t="shared" si="4"/>
      </c>
      <c r="N70" s="20">
        <v>0</v>
      </c>
      <c r="O70" s="45">
        <v>0</v>
      </c>
      <c r="P70" s="32"/>
      <c r="Q70" s="32"/>
      <c r="R70" s="32"/>
      <c r="S70" s="32"/>
      <c r="T70" s="32"/>
      <c r="U70" s="32"/>
      <c r="V70" s="32"/>
    </row>
    <row r="71" spans="1:22" s="44" customFormat="1" ht="30">
      <c r="A71" s="18" t="s">
        <v>206</v>
      </c>
      <c r="B71" s="33">
        <v>20705000050000100</v>
      </c>
      <c r="C71" s="20">
        <v>0</v>
      </c>
      <c r="D71" s="20">
        <v>80000</v>
      </c>
      <c r="E71" s="15">
        <f t="shared" si="0"/>
      </c>
      <c r="F71" s="20">
        <v>0</v>
      </c>
      <c r="G71" s="20">
        <v>80000</v>
      </c>
      <c r="H71" s="15">
        <f t="shared" si="1"/>
      </c>
      <c r="I71" s="17">
        <f t="shared" si="2"/>
        <v>0</v>
      </c>
      <c r="J71" s="20">
        <v>0</v>
      </c>
      <c r="K71" s="45">
        <v>0</v>
      </c>
      <c r="L71" s="17">
        <f t="shared" si="3"/>
        <v>0</v>
      </c>
      <c r="M71" s="15">
        <f t="shared" si="4"/>
      </c>
      <c r="N71" s="20">
        <v>0</v>
      </c>
      <c r="O71" s="45">
        <v>0</v>
      </c>
      <c r="P71" s="32"/>
      <c r="Q71" s="32"/>
      <c r="R71" s="32"/>
      <c r="S71" s="32"/>
      <c r="T71" s="32"/>
      <c r="U71" s="32"/>
      <c r="V71" s="32"/>
    </row>
    <row r="72" spans="1:22" s="44" customFormat="1" ht="45">
      <c r="A72" s="18" t="s">
        <v>61</v>
      </c>
      <c r="B72" s="33">
        <v>21900000000000000</v>
      </c>
      <c r="C72" s="20">
        <v>0</v>
      </c>
      <c r="D72" s="20">
        <v>-1486667.09</v>
      </c>
      <c r="E72" s="15">
        <f t="shared" si="0"/>
      </c>
      <c r="F72" s="20">
        <v>0</v>
      </c>
      <c r="G72" s="20">
        <v>-1374097.93</v>
      </c>
      <c r="H72" s="15">
        <f t="shared" si="1"/>
      </c>
      <c r="I72" s="17">
        <f t="shared" si="2"/>
        <v>0</v>
      </c>
      <c r="J72" s="20">
        <v>0</v>
      </c>
      <c r="K72" s="45">
        <v>0</v>
      </c>
      <c r="L72" s="17">
        <f t="shared" si="3"/>
        <v>-112569.16</v>
      </c>
      <c r="M72" s="15">
        <f t="shared" si="4"/>
      </c>
      <c r="N72" s="20">
        <v>-112569.16</v>
      </c>
      <c r="O72" s="47">
        <v>0</v>
      </c>
      <c r="P72" s="32"/>
      <c r="Q72" s="32"/>
      <c r="R72" s="32"/>
      <c r="S72" s="32"/>
      <c r="T72" s="32"/>
      <c r="U72" s="32"/>
      <c r="V72" s="32"/>
    </row>
    <row r="73" spans="1:22" s="44" customFormat="1" ht="60">
      <c r="A73" s="18" t="s">
        <v>109</v>
      </c>
      <c r="B73" s="33">
        <v>21960010050000100</v>
      </c>
      <c r="C73" s="20">
        <v>0</v>
      </c>
      <c r="D73" s="20">
        <v>-1374097.93</v>
      </c>
      <c r="E73" s="15">
        <f t="shared" si="0"/>
      </c>
      <c r="F73" s="20">
        <v>0</v>
      </c>
      <c r="G73" s="20">
        <v>-1374097.93</v>
      </c>
      <c r="H73" s="15">
        <f t="shared" si="1"/>
      </c>
      <c r="I73" s="17">
        <f t="shared" si="2"/>
        <v>0</v>
      </c>
      <c r="J73" s="20">
        <v>0</v>
      </c>
      <c r="K73" s="20">
        <v>0</v>
      </c>
      <c r="L73" s="17">
        <f t="shared" si="3"/>
        <v>0</v>
      </c>
      <c r="M73" s="15">
        <f t="shared" si="4"/>
      </c>
      <c r="N73" s="20">
        <v>0</v>
      </c>
      <c r="O73" s="20">
        <v>0</v>
      </c>
      <c r="P73" s="32"/>
      <c r="Q73" s="32"/>
      <c r="R73" s="32"/>
      <c r="S73" s="32"/>
      <c r="T73" s="32"/>
      <c r="U73" s="32"/>
      <c r="V73" s="32"/>
    </row>
    <row r="74" spans="1:15" s="44" customFormat="1" ht="15">
      <c r="A74" s="74" t="s">
        <v>140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9"/>
    </row>
    <row r="75" spans="1:22" s="44" customFormat="1" ht="15">
      <c r="A75" s="29" t="s">
        <v>68</v>
      </c>
      <c r="B75" s="51">
        <v>9600</v>
      </c>
      <c r="C75" s="31">
        <v>989091488.71</v>
      </c>
      <c r="D75" s="31">
        <v>187430105.29</v>
      </c>
      <c r="E75" s="15">
        <f aca="true" t="shared" si="5" ref="E75:E136">IF(C75=0,"",D75/C75)</f>
        <v>0.18949723805069987</v>
      </c>
      <c r="F75" s="31">
        <v>834146717.85</v>
      </c>
      <c r="G75" s="31">
        <v>158215076.12</v>
      </c>
      <c r="H75" s="15">
        <f aca="true" t="shared" si="6" ref="H75:H136">IF(F75=0,"",G75/F75)</f>
        <v>0.18967295888641372</v>
      </c>
      <c r="I75" s="17">
        <f aca="true" t="shared" si="7" ref="I75:I136">J75+K75</f>
        <v>199411740.16000003</v>
      </c>
      <c r="J75" s="31">
        <v>150517997.05</v>
      </c>
      <c r="K75" s="31">
        <v>48893743.11</v>
      </c>
      <c r="L75" s="17">
        <f aca="true" t="shared" si="8" ref="L75:L136">O75+N75</f>
        <v>38789722.17</v>
      </c>
      <c r="M75" s="15">
        <f aca="true" t="shared" si="9" ref="M75:M136">IF(I75=0,"",L75/I75)</f>
        <v>0.19452075458985854</v>
      </c>
      <c r="N75" s="31">
        <v>30046709.85</v>
      </c>
      <c r="O75" s="34">
        <v>8743012.32</v>
      </c>
      <c r="P75" s="32"/>
      <c r="Q75" s="32"/>
      <c r="R75" s="32"/>
      <c r="S75" s="32"/>
      <c r="T75" s="32"/>
      <c r="U75" s="32"/>
      <c r="V75" s="32"/>
    </row>
    <row r="76" spans="1:22" s="44" customFormat="1" ht="15">
      <c r="A76" s="18" t="s">
        <v>37</v>
      </c>
      <c r="B76" s="52" t="s">
        <v>40</v>
      </c>
      <c r="C76" s="20">
        <v>143438796.05</v>
      </c>
      <c r="D76" s="20">
        <v>34495506.49</v>
      </c>
      <c r="E76" s="15">
        <f t="shared" si="5"/>
        <v>0.24048937553809033</v>
      </c>
      <c r="F76" s="20">
        <v>73974193.73</v>
      </c>
      <c r="G76" s="20">
        <v>16880660.83</v>
      </c>
      <c r="H76" s="15">
        <f t="shared" si="6"/>
        <v>0.22819661802078012</v>
      </c>
      <c r="I76" s="17">
        <f t="shared" si="7"/>
        <v>69464602.32</v>
      </c>
      <c r="J76" s="20">
        <v>44710163.28</v>
      </c>
      <c r="K76" s="20">
        <v>24754439.04</v>
      </c>
      <c r="L76" s="17">
        <f t="shared" si="8"/>
        <v>17614845.66</v>
      </c>
      <c r="M76" s="15">
        <f t="shared" si="9"/>
        <v>0.253580169923875</v>
      </c>
      <c r="N76" s="20">
        <v>11891418.57</v>
      </c>
      <c r="O76" s="35">
        <v>5723427.09</v>
      </c>
      <c r="P76" s="32"/>
      <c r="Q76" s="32"/>
      <c r="R76" s="32"/>
      <c r="S76" s="32"/>
      <c r="T76" s="32"/>
      <c r="U76" s="32"/>
      <c r="V76" s="32"/>
    </row>
    <row r="77" spans="1:22" s="44" customFormat="1" ht="45">
      <c r="A77" s="18" t="s">
        <v>1</v>
      </c>
      <c r="B77" s="52" t="s">
        <v>147</v>
      </c>
      <c r="C77" s="20">
        <v>10262004.56</v>
      </c>
      <c r="D77" s="20">
        <v>2506315.88</v>
      </c>
      <c r="E77" s="15">
        <f t="shared" si="5"/>
        <v>0.2442325829564823</v>
      </c>
      <c r="F77" s="20">
        <v>2105000</v>
      </c>
      <c r="G77" s="20">
        <v>500013.95</v>
      </c>
      <c r="H77" s="15">
        <f t="shared" si="6"/>
        <v>0.23753631828978622</v>
      </c>
      <c r="I77" s="17">
        <f t="shared" si="7"/>
        <v>8157004.5600000005</v>
      </c>
      <c r="J77" s="20">
        <v>3323853.56</v>
      </c>
      <c r="K77" s="20">
        <v>4833151</v>
      </c>
      <c r="L77" s="17">
        <f t="shared" si="8"/>
        <v>2006301.9300000002</v>
      </c>
      <c r="M77" s="15">
        <f t="shared" si="9"/>
        <v>0.24596062381016984</v>
      </c>
      <c r="N77" s="20">
        <v>807371.17</v>
      </c>
      <c r="O77" s="35">
        <v>1198930.76</v>
      </c>
      <c r="P77" s="32"/>
      <c r="Q77" s="32"/>
      <c r="R77" s="32"/>
      <c r="S77" s="32"/>
      <c r="T77" s="32"/>
      <c r="U77" s="32"/>
      <c r="V77" s="32"/>
    </row>
    <row r="78" spans="1:22" s="44" customFormat="1" ht="60">
      <c r="A78" s="18" t="s">
        <v>13</v>
      </c>
      <c r="B78" s="52" t="s">
        <v>148</v>
      </c>
      <c r="C78" s="20">
        <v>2178300</v>
      </c>
      <c r="D78" s="20">
        <v>525600.78</v>
      </c>
      <c r="E78" s="15">
        <f t="shared" si="5"/>
        <v>0.2412894367167057</v>
      </c>
      <c r="F78" s="20">
        <v>2177600</v>
      </c>
      <c r="G78" s="20">
        <v>525600.78</v>
      </c>
      <c r="H78" s="15">
        <f t="shared" si="6"/>
        <v>0.24136700036737693</v>
      </c>
      <c r="I78" s="17">
        <f t="shared" si="7"/>
        <v>700</v>
      </c>
      <c r="J78" s="20">
        <v>700</v>
      </c>
      <c r="K78" s="20">
        <v>0</v>
      </c>
      <c r="L78" s="17">
        <f t="shared" si="8"/>
        <v>0</v>
      </c>
      <c r="M78" s="15">
        <f t="shared" si="9"/>
        <v>0</v>
      </c>
      <c r="N78" s="20">
        <v>0</v>
      </c>
      <c r="O78" s="35">
        <v>0</v>
      </c>
      <c r="P78" s="32"/>
      <c r="Q78" s="32"/>
      <c r="R78" s="32"/>
      <c r="S78" s="32"/>
      <c r="T78" s="32"/>
      <c r="U78" s="32"/>
      <c r="V78" s="32"/>
    </row>
    <row r="79" spans="1:22" s="44" customFormat="1" ht="60">
      <c r="A79" s="18" t="s">
        <v>6</v>
      </c>
      <c r="B79" s="52" t="s">
        <v>149</v>
      </c>
      <c r="C79" s="20">
        <v>92058190.76</v>
      </c>
      <c r="D79" s="20">
        <v>23270115.38</v>
      </c>
      <c r="E79" s="15">
        <f t="shared" si="5"/>
        <v>0.25277615373374296</v>
      </c>
      <c r="F79" s="20">
        <v>38551693</v>
      </c>
      <c r="G79" s="20">
        <v>9374514.93</v>
      </c>
      <c r="H79" s="15">
        <f t="shared" si="6"/>
        <v>0.24316739941874926</v>
      </c>
      <c r="I79" s="17">
        <f t="shared" si="7"/>
        <v>53506497.76</v>
      </c>
      <c r="J79" s="20">
        <v>35321909.72</v>
      </c>
      <c r="K79" s="20">
        <v>18184588.04</v>
      </c>
      <c r="L79" s="17">
        <f t="shared" si="8"/>
        <v>13895600.45</v>
      </c>
      <c r="M79" s="15">
        <f t="shared" si="9"/>
        <v>0.25969930815370934</v>
      </c>
      <c r="N79" s="20">
        <v>9371104.12</v>
      </c>
      <c r="O79" s="35">
        <v>4524496.33</v>
      </c>
      <c r="P79" s="32"/>
      <c r="Q79" s="32"/>
      <c r="R79" s="32"/>
      <c r="S79" s="32"/>
      <c r="T79" s="32"/>
      <c r="U79" s="32"/>
      <c r="V79" s="32"/>
    </row>
    <row r="80" spans="1:22" s="44" customFormat="1" ht="45">
      <c r="A80" s="18" t="s">
        <v>87</v>
      </c>
      <c r="B80" s="52" t="s">
        <v>150</v>
      </c>
      <c r="C80" s="20">
        <v>15794354.73</v>
      </c>
      <c r="D80" s="20">
        <v>3715321.8</v>
      </c>
      <c r="E80" s="15">
        <f t="shared" si="5"/>
        <v>0.23523099635992534</v>
      </c>
      <c r="F80" s="20">
        <v>15794354.73</v>
      </c>
      <c r="G80" s="20">
        <v>3715321.8</v>
      </c>
      <c r="H80" s="15">
        <f t="shared" si="6"/>
        <v>0.23523099635992534</v>
      </c>
      <c r="I80" s="17">
        <f t="shared" si="7"/>
        <v>0</v>
      </c>
      <c r="J80" s="20">
        <v>0</v>
      </c>
      <c r="K80" s="20">
        <v>0</v>
      </c>
      <c r="L80" s="17">
        <f t="shared" si="8"/>
        <v>0</v>
      </c>
      <c r="M80" s="15">
        <f t="shared" si="9"/>
      </c>
      <c r="N80" s="20">
        <v>0</v>
      </c>
      <c r="O80" s="35">
        <v>0</v>
      </c>
      <c r="P80" s="32"/>
      <c r="Q80" s="32"/>
      <c r="R80" s="32"/>
      <c r="S80" s="32"/>
      <c r="T80" s="32"/>
      <c r="U80" s="32"/>
      <c r="V80" s="32"/>
    </row>
    <row r="81" spans="1:22" s="44" customFormat="1" ht="15">
      <c r="A81" s="18" t="s">
        <v>89</v>
      </c>
      <c r="B81" s="52" t="s">
        <v>151</v>
      </c>
      <c r="C81" s="20">
        <v>3235900</v>
      </c>
      <c r="D81" s="20">
        <v>0</v>
      </c>
      <c r="E81" s="15">
        <f t="shared" si="5"/>
        <v>0</v>
      </c>
      <c r="F81" s="20">
        <v>0</v>
      </c>
      <c r="G81" s="20">
        <v>0</v>
      </c>
      <c r="H81" s="15">
        <f t="shared" si="6"/>
      </c>
      <c r="I81" s="17">
        <f t="shared" si="7"/>
        <v>3235900</v>
      </c>
      <c r="J81" s="20">
        <v>1681500</v>
      </c>
      <c r="K81" s="20">
        <v>1554400</v>
      </c>
      <c r="L81" s="17">
        <f t="shared" si="8"/>
        <v>0</v>
      </c>
      <c r="M81" s="15">
        <f t="shared" si="9"/>
        <v>0</v>
      </c>
      <c r="N81" s="20">
        <v>0</v>
      </c>
      <c r="O81" s="35">
        <v>0</v>
      </c>
      <c r="P81" s="32"/>
      <c r="Q81" s="32"/>
      <c r="R81" s="32"/>
      <c r="S81" s="32"/>
      <c r="T81" s="32"/>
      <c r="U81" s="32"/>
      <c r="V81" s="32"/>
    </row>
    <row r="82" spans="1:22" s="44" customFormat="1" ht="15">
      <c r="A82" s="18" t="s">
        <v>122</v>
      </c>
      <c r="B82" s="52" t="s">
        <v>152</v>
      </c>
      <c r="C82" s="20">
        <v>581000</v>
      </c>
      <c r="D82" s="20">
        <v>0</v>
      </c>
      <c r="E82" s="15">
        <f t="shared" si="5"/>
        <v>0</v>
      </c>
      <c r="F82" s="20">
        <v>200000</v>
      </c>
      <c r="G82" s="20">
        <v>0</v>
      </c>
      <c r="H82" s="15">
        <f t="shared" si="6"/>
        <v>0</v>
      </c>
      <c r="I82" s="17">
        <f t="shared" si="7"/>
        <v>381000</v>
      </c>
      <c r="J82" s="20">
        <v>210000</v>
      </c>
      <c r="K82" s="20">
        <v>171000</v>
      </c>
      <c r="L82" s="17">
        <f t="shared" si="8"/>
        <v>0</v>
      </c>
      <c r="M82" s="15">
        <f t="shared" si="9"/>
        <v>0</v>
      </c>
      <c r="N82" s="20">
        <v>0</v>
      </c>
      <c r="O82" s="35">
        <v>0</v>
      </c>
      <c r="P82" s="32"/>
      <c r="Q82" s="32"/>
      <c r="R82" s="32"/>
      <c r="S82" s="32"/>
      <c r="T82" s="32"/>
      <c r="U82" s="32"/>
      <c r="V82" s="32"/>
    </row>
    <row r="83" spans="1:22" s="44" customFormat="1" ht="15">
      <c r="A83" s="18" t="s">
        <v>11</v>
      </c>
      <c r="B83" s="52" t="s">
        <v>153</v>
      </c>
      <c r="C83" s="20">
        <v>19329046</v>
      </c>
      <c r="D83" s="20">
        <v>4478152.65</v>
      </c>
      <c r="E83" s="15">
        <f t="shared" si="5"/>
        <v>0.23167996237372504</v>
      </c>
      <c r="F83" s="20">
        <v>15145546</v>
      </c>
      <c r="G83" s="20">
        <v>2765209.37</v>
      </c>
      <c r="H83" s="15">
        <f t="shared" si="6"/>
        <v>0.18257574669146956</v>
      </c>
      <c r="I83" s="17">
        <f t="shared" si="7"/>
        <v>4183500</v>
      </c>
      <c r="J83" s="20">
        <v>4172200</v>
      </c>
      <c r="K83" s="20">
        <v>11300</v>
      </c>
      <c r="L83" s="17">
        <f t="shared" si="8"/>
        <v>1712943.28</v>
      </c>
      <c r="M83" s="15">
        <f t="shared" si="9"/>
        <v>0.4094522003107446</v>
      </c>
      <c r="N83" s="20">
        <v>1712943.28</v>
      </c>
      <c r="O83" s="35">
        <v>0</v>
      </c>
      <c r="P83" s="32"/>
      <c r="Q83" s="32"/>
      <c r="R83" s="32"/>
      <c r="S83" s="32"/>
      <c r="T83" s="32"/>
      <c r="U83" s="32"/>
      <c r="V83" s="32"/>
    </row>
    <row r="84" spans="1:22" s="44" customFormat="1" ht="15">
      <c r="A84" s="18" t="s">
        <v>41</v>
      </c>
      <c r="B84" s="52" t="s">
        <v>154</v>
      </c>
      <c r="C84" s="20">
        <v>1972300</v>
      </c>
      <c r="D84" s="20">
        <v>322304.2</v>
      </c>
      <c r="E84" s="15">
        <f t="shared" si="5"/>
        <v>0.16341540333620647</v>
      </c>
      <c r="F84" s="20">
        <v>0</v>
      </c>
      <c r="G84" s="20">
        <v>0</v>
      </c>
      <c r="H84" s="15">
        <f t="shared" si="6"/>
      </c>
      <c r="I84" s="17">
        <f t="shared" si="7"/>
        <v>1972300</v>
      </c>
      <c r="J84" s="20">
        <v>1450400</v>
      </c>
      <c r="K84" s="20">
        <v>521900</v>
      </c>
      <c r="L84" s="17">
        <f t="shared" si="8"/>
        <v>322304.2</v>
      </c>
      <c r="M84" s="15">
        <f t="shared" si="9"/>
        <v>0.16341540333620647</v>
      </c>
      <c r="N84" s="20">
        <v>256553.07</v>
      </c>
      <c r="O84" s="35">
        <v>65751.13</v>
      </c>
      <c r="P84" s="32"/>
      <c r="Q84" s="32"/>
      <c r="R84" s="32"/>
      <c r="S84" s="32"/>
      <c r="T84" s="32"/>
      <c r="U84" s="32"/>
      <c r="V84" s="32"/>
    </row>
    <row r="85" spans="1:22" s="44" customFormat="1" ht="15">
      <c r="A85" s="18" t="s">
        <v>19</v>
      </c>
      <c r="B85" s="52" t="s">
        <v>155</v>
      </c>
      <c r="C85" s="20">
        <v>1972300</v>
      </c>
      <c r="D85" s="20">
        <v>322304.2</v>
      </c>
      <c r="E85" s="15">
        <f t="shared" si="5"/>
        <v>0.16341540333620647</v>
      </c>
      <c r="F85" s="20">
        <v>0</v>
      </c>
      <c r="G85" s="20">
        <v>0</v>
      </c>
      <c r="H85" s="15">
        <f t="shared" si="6"/>
      </c>
      <c r="I85" s="17">
        <f t="shared" si="7"/>
        <v>1972300</v>
      </c>
      <c r="J85" s="20">
        <v>1450400</v>
      </c>
      <c r="K85" s="20">
        <v>521900</v>
      </c>
      <c r="L85" s="17">
        <f t="shared" si="8"/>
        <v>322304.2</v>
      </c>
      <c r="M85" s="15">
        <f t="shared" si="9"/>
        <v>0.16341540333620647</v>
      </c>
      <c r="N85" s="20">
        <v>256553.07</v>
      </c>
      <c r="O85" s="35">
        <v>65751.13</v>
      </c>
      <c r="P85" s="32"/>
      <c r="Q85" s="32"/>
      <c r="R85" s="32"/>
      <c r="S85" s="32"/>
      <c r="T85" s="32"/>
      <c r="U85" s="32"/>
      <c r="V85" s="32"/>
    </row>
    <row r="86" spans="1:22" s="44" customFormat="1" ht="30">
      <c r="A86" s="18" t="s">
        <v>15</v>
      </c>
      <c r="B86" s="52" t="s">
        <v>156</v>
      </c>
      <c r="C86" s="20">
        <v>2517500</v>
      </c>
      <c r="D86" s="20">
        <v>263255.23</v>
      </c>
      <c r="E86" s="15">
        <f t="shared" si="5"/>
        <v>0.10457010129096325</v>
      </c>
      <c r="F86" s="20">
        <v>1092500</v>
      </c>
      <c r="G86" s="20">
        <v>36096</v>
      </c>
      <c r="H86" s="15">
        <f t="shared" si="6"/>
        <v>0.033039816933638444</v>
      </c>
      <c r="I86" s="17">
        <f t="shared" si="7"/>
        <v>1425000</v>
      </c>
      <c r="J86" s="20">
        <v>1356000</v>
      </c>
      <c r="K86" s="20">
        <v>69000</v>
      </c>
      <c r="L86" s="17">
        <f t="shared" si="8"/>
        <v>227159.23</v>
      </c>
      <c r="M86" s="15">
        <f t="shared" si="9"/>
        <v>0.1594099859649123</v>
      </c>
      <c r="N86" s="20">
        <v>219359.23</v>
      </c>
      <c r="O86" s="35">
        <v>7800</v>
      </c>
      <c r="P86" s="32"/>
      <c r="Q86" s="32"/>
      <c r="R86" s="32"/>
      <c r="S86" s="32"/>
      <c r="T86" s="32"/>
      <c r="U86" s="32"/>
      <c r="V86" s="32"/>
    </row>
    <row r="87" spans="1:22" s="44" customFormat="1" ht="45">
      <c r="A87" s="18" t="s">
        <v>12</v>
      </c>
      <c r="B87" s="52" t="s">
        <v>157</v>
      </c>
      <c r="C87" s="20">
        <v>1976500</v>
      </c>
      <c r="D87" s="20">
        <v>212469.52</v>
      </c>
      <c r="E87" s="15">
        <f t="shared" si="5"/>
        <v>0.10749785985327599</v>
      </c>
      <c r="F87" s="20">
        <v>1020500</v>
      </c>
      <c r="G87" s="20">
        <v>36096</v>
      </c>
      <c r="H87" s="15">
        <f t="shared" si="6"/>
        <v>0.03537089661930426</v>
      </c>
      <c r="I87" s="17">
        <f t="shared" si="7"/>
        <v>956000</v>
      </c>
      <c r="J87" s="20">
        <v>920000</v>
      </c>
      <c r="K87" s="20">
        <v>36000</v>
      </c>
      <c r="L87" s="17">
        <f t="shared" si="8"/>
        <v>176373.52</v>
      </c>
      <c r="M87" s="15">
        <f t="shared" si="9"/>
        <v>0.18449112970711296</v>
      </c>
      <c r="N87" s="20">
        <v>168573.52</v>
      </c>
      <c r="O87" s="35">
        <v>7800</v>
      </c>
      <c r="P87" s="32"/>
      <c r="Q87" s="32"/>
      <c r="R87" s="32"/>
      <c r="S87" s="32"/>
      <c r="T87" s="32"/>
      <c r="U87" s="32"/>
      <c r="V87" s="32"/>
    </row>
    <row r="88" spans="1:22" s="44" customFormat="1" ht="30">
      <c r="A88" s="18" t="s">
        <v>86</v>
      </c>
      <c r="B88" s="52" t="s">
        <v>158</v>
      </c>
      <c r="C88" s="20">
        <v>541000</v>
      </c>
      <c r="D88" s="20">
        <v>50785.71</v>
      </c>
      <c r="E88" s="15">
        <f t="shared" si="5"/>
        <v>0.0938737707948244</v>
      </c>
      <c r="F88" s="20">
        <v>72000</v>
      </c>
      <c r="G88" s="20">
        <v>0</v>
      </c>
      <c r="H88" s="15">
        <f t="shared" si="6"/>
        <v>0</v>
      </c>
      <c r="I88" s="17">
        <f t="shared" si="7"/>
        <v>469000</v>
      </c>
      <c r="J88" s="20">
        <v>436000</v>
      </c>
      <c r="K88" s="20">
        <v>33000</v>
      </c>
      <c r="L88" s="17">
        <f t="shared" si="8"/>
        <v>50785.71</v>
      </c>
      <c r="M88" s="15">
        <f t="shared" si="9"/>
        <v>0.10828509594882729</v>
      </c>
      <c r="N88" s="20">
        <v>50785.71</v>
      </c>
      <c r="O88" s="35">
        <v>0</v>
      </c>
      <c r="P88" s="32"/>
      <c r="Q88" s="32"/>
      <c r="R88" s="32"/>
      <c r="S88" s="32"/>
      <c r="T88" s="32"/>
      <c r="U88" s="32"/>
      <c r="V88" s="32"/>
    </row>
    <row r="89" spans="1:22" s="44" customFormat="1" ht="15">
      <c r="A89" s="18" t="s">
        <v>27</v>
      </c>
      <c r="B89" s="52" t="s">
        <v>159</v>
      </c>
      <c r="C89" s="20">
        <v>36236029.06</v>
      </c>
      <c r="D89" s="20">
        <v>3501699.75</v>
      </c>
      <c r="E89" s="15">
        <f t="shared" si="5"/>
        <v>0.09663585775918902</v>
      </c>
      <c r="F89" s="20">
        <v>16944251</v>
      </c>
      <c r="G89" s="20">
        <v>883268.66</v>
      </c>
      <c r="H89" s="15">
        <f t="shared" si="6"/>
        <v>0.05212792586700941</v>
      </c>
      <c r="I89" s="17">
        <f t="shared" si="7"/>
        <v>19291778.060000002</v>
      </c>
      <c r="J89" s="20">
        <v>14697473.97</v>
      </c>
      <c r="K89" s="20">
        <v>4594304.09</v>
      </c>
      <c r="L89" s="17">
        <f t="shared" si="8"/>
        <v>2618431.0900000003</v>
      </c>
      <c r="M89" s="15">
        <f t="shared" si="9"/>
        <v>0.13572782570151545</v>
      </c>
      <c r="N89" s="20">
        <v>2471075.45</v>
      </c>
      <c r="O89" s="35">
        <v>147355.64</v>
      </c>
      <c r="P89" s="32"/>
      <c r="Q89" s="32"/>
      <c r="R89" s="32"/>
      <c r="S89" s="32"/>
      <c r="T89" s="32"/>
      <c r="U89" s="32"/>
      <c r="V89" s="32"/>
    </row>
    <row r="90" spans="1:22" s="44" customFormat="1" ht="15">
      <c r="A90" s="18" t="s">
        <v>117</v>
      </c>
      <c r="B90" s="52" t="s">
        <v>160</v>
      </c>
      <c r="C90" s="20">
        <v>1042500</v>
      </c>
      <c r="D90" s="20">
        <v>166690.7</v>
      </c>
      <c r="E90" s="15">
        <f t="shared" si="5"/>
        <v>0.15989515587529976</v>
      </c>
      <c r="F90" s="20">
        <v>464500</v>
      </c>
      <c r="G90" s="20">
        <v>102154.7</v>
      </c>
      <c r="H90" s="15">
        <f t="shared" si="6"/>
        <v>0.21992400430570505</v>
      </c>
      <c r="I90" s="17">
        <f t="shared" si="7"/>
        <v>578000</v>
      </c>
      <c r="J90" s="20">
        <v>400100</v>
      </c>
      <c r="K90" s="20">
        <v>177900</v>
      </c>
      <c r="L90" s="17">
        <f t="shared" si="8"/>
        <v>64536</v>
      </c>
      <c r="M90" s="15">
        <f t="shared" si="9"/>
        <v>0.11165397923875432</v>
      </c>
      <c r="N90" s="20">
        <v>57480</v>
      </c>
      <c r="O90" s="35">
        <v>7056</v>
      </c>
      <c r="P90" s="32"/>
      <c r="Q90" s="32"/>
      <c r="R90" s="32"/>
      <c r="S90" s="32"/>
      <c r="T90" s="32"/>
      <c r="U90" s="32"/>
      <c r="V90" s="32"/>
    </row>
    <row r="91" spans="1:22" s="44" customFormat="1" ht="15">
      <c r="A91" s="18" t="s">
        <v>21</v>
      </c>
      <c r="B91" s="52" t="s">
        <v>161</v>
      </c>
      <c r="C91" s="20">
        <v>596300</v>
      </c>
      <c r="D91" s="20">
        <v>0</v>
      </c>
      <c r="E91" s="15">
        <f t="shared" si="5"/>
        <v>0</v>
      </c>
      <c r="F91" s="20">
        <v>596300</v>
      </c>
      <c r="G91" s="20">
        <v>0</v>
      </c>
      <c r="H91" s="15">
        <f t="shared" si="6"/>
        <v>0</v>
      </c>
      <c r="I91" s="17">
        <f t="shared" si="7"/>
        <v>0</v>
      </c>
      <c r="J91" s="20">
        <v>0</v>
      </c>
      <c r="K91" s="20">
        <v>0</v>
      </c>
      <c r="L91" s="17">
        <f t="shared" si="8"/>
        <v>0</v>
      </c>
      <c r="M91" s="15">
        <f t="shared" si="9"/>
      </c>
      <c r="N91" s="20">
        <v>0</v>
      </c>
      <c r="O91" s="35">
        <v>0</v>
      </c>
      <c r="P91" s="32"/>
      <c r="Q91" s="32"/>
      <c r="R91" s="32"/>
      <c r="S91" s="32"/>
      <c r="T91" s="32"/>
      <c r="U91" s="32"/>
      <c r="V91" s="32"/>
    </row>
    <row r="92" spans="1:22" s="44" customFormat="1" ht="15">
      <c r="A92" s="18" t="s">
        <v>24</v>
      </c>
      <c r="B92" s="52" t="s">
        <v>162</v>
      </c>
      <c r="C92" s="20">
        <v>1100400</v>
      </c>
      <c r="D92" s="20">
        <v>0</v>
      </c>
      <c r="E92" s="15">
        <f t="shared" si="5"/>
        <v>0</v>
      </c>
      <c r="F92" s="20">
        <v>0</v>
      </c>
      <c r="G92" s="20">
        <v>0</v>
      </c>
      <c r="H92" s="15">
        <f t="shared" si="6"/>
      </c>
      <c r="I92" s="17">
        <f t="shared" si="7"/>
        <v>1100400</v>
      </c>
      <c r="J92" s="20">
        <v>1100400</v>
      </c>
      <c r="K92" s="20">
        <v>0</v>
      </c>
      <c r="L92" s="17">
        <f t="shared" si="8"/>
        <v>0</v>
      </c>
      <c r="M92" s="15">
        <f t="shared" si="9"/>
        <v>0</v>
      </c>
      <c r="N92" s="20">
        <v>0</v>
      </c>
      <c r="O92" s="35">
        <v>0</v>
      </c>
      <c r="P92" s="32"/>
      <c r="Q92" s="32"/>
      <c r="R92" s="32"/>
      <c r="S92" s="32"/>
      <c r="T92" s="32"/>
      <c r="U92" s="32"/>
      <c r="V92" s="32"/>
    </row>
    <row r="93" spans="1:22" s="44" customFormat="1" ht="15">
      <c r="A93" s="18" t="s">
        <v>51</v>
      </c>
      <c r="B93" s="52" t="s">
        <v>163</v>
      </c>
      <c r="C93" s="20">
        <v>6485800</v>
      </c>
      <c r="D93" s="20">
        <v>2032604.95</v>
      </c>
      <c r="E93" s="15">
        <f t="shared" si="5"/>
        <v>0.3133930972277899</v>
      </c>
      <c r="F93" s="20">
        <v>2709000</v>
      </c>
      <c r="G93" s="20">
        <v>415009.5</v>
      </c>
      <c r="H93" s="15">
        <f t="shared" si="6"/>
        <v>0.15319656699889259</v>
      </c>
      <c r="I93" s="17">
        <f t="shared" si="7"/>
        <v>3776800</v>
      </c>
      <c r="J93" s="20">
        <v>3758200</v>
      </c>
      <c r="K93" s="20">
        <v>18600</v>
      </c>
      <c r="L93" s="17">
        <f t="shared" si="8"/>
        <v>1617595.45</v>
      </c>
      <c r="M93" s="15">
        <f t="shared" si="9"/>
        <v>0.4282978844524465</v>
      </c>
      <c r="N93" s="20">
        <v>1617595.45</v>
      </c>
      <c r="O93" s="35">
        <v>0</v>
      </c>
      <c r="P93" s="32"/>
      <c r="Q93" s="32"/>
      <c r="R93" s="32"/>
      <c r="S93" s="32"/>
      <c r="T93" s="32"/>
      <c r="U93" s="32"/>
      <c r="V93" s="32"/>
    </row>
    <row r="94" spans="1:22" s="44" customFormat="1" ht="15">
      <c r="A94" s="18" t="s">
        <v>5</v>
      </c>
      <c r="B94" s="52" t="s">
        <v>164</v>
      </c>
      <c r="C94" s="20">
        <v>18883578.06</v>
      </c>
      <c r="D94" s="20">
        <v>1241912.64</v>
      </c>
      <c r="E94" s="15">
        <f t="shared" si="5"/>
        <v>0.06576680733142795</v>
      </c>
      <c r="F94" s="20">
        <v>5147000</v>
      </c>
      <c r="G94" s="20">
        <v>305613</v>
      </c>
      <c r="H94" s="15">
        <f t="shared" si="6"/>
        <v>0.05937691859335535</v>
      </c>
      <c r="I94" s="17">
        <f t="shared" si="7"/>
        <v>13736578.06</v>
      </c>
      <c r="J94" s="20">
        <v>9338773.97</v>
      </c>
      <c r="K94" s="20">
        <v>4397804.09</v>
      </c>
      <c r="L94" s="17">
        <f t="shared" si="8"/>
        <v>936299.64</v>
      </c>
      <c r="M94" s="15">
        <f t="shared" si="9"/>
        <v>0.06816105407841289</v>
      </c>
      <c r="N94" s="20">
        <v>796000</v>
      </c>
      <c r="O94" s="35">
        <v>140299.64</v>
      </c>
      <c r="P94" s="32"/>
      <c r="Q94" s="32"/>
      <c r="R94" s="32"/>
      <c r="S94" s="32"/>
      <c r="T94" s="32"/>
      <c r="U94" s="32"/>
      <c r="V94" s="32"/>
    </row>
    <row r="95" spans="1:22" s="44" customFormat="1" ht="15">
      <c r="A95" s="18" t="s">
        <v>105</v>
      </c>
      <c r="B95" s="52" t="s">
        <v>165</v>
      </c>
      <c r="C95" s="20">
        <v>8127451</v>
      </c>
      <c r="D95" s="20">
        <v>60491.46</v>
      </c>
      <c r="E95" s="15">
        <f t="shared" si="5"/>
        <v>0.0074428575453730815</v>
      </c>
      <c r="F95" s="20">
        <v>8027451</v>
      </c>
      <c r="G95" s="20">
        <v>60491.46</v>
      </c>
      <c r="H95" s="15">
        <f t="shared" si="6"/>
        <v>0.007535575115936553</v>
      </c>
      <c r="I95" s="17">
        <f t="shared" si="7"/>
        <v>100000</v>
      </c>
      <c r="J95" s="20">
        <v>100000</v>
      </c>
      <c r="K95" s="20">
        <v>0</v>
      </c>
      <c r="L95" s="17">
        <f t="shared" si="8"/>
        <v>0</v>
      </c>
      <c r="M95" s="15">
        <f t="shared" si="9"/>
        <v>0</v>
      </c>
      <c r="N95" s="20">
        <v>0</v>
      </c>
      <c r="O95" s="35">
        <v>0</v>
      </c>
      <c r="P95" s="32"/>
      <c r="Q95" s="32"/>
      <c r="R95" s="32"/>
      <c r="S95" s="32"/>
      <c r="T95" s="32"/>
      <c r="U95" s="32"/>
      <c r="V95" s="32"/>
    </row>
    <row r="96" spans="1:22" s="44" customFormat="1" ht="15">
      <c r="A96" s="18" t="s">
        <v>70</v>
      </c>
      <c r="B96" s="52" t="s">
        <v>166</v>
      </c>
      <c r="C96" s="20">
        <v>76286165.94</v>
      </c>
      <c r="D96" s="20">
        <v>9158361.45</v>
      </c>
      <c r="E96" s="15">
        <f t="shared" si="5"/>
        <v>0.12005271646766418</v>
      </c>
      <c r="F96" s="20">
        <v>4890000</v>
      </c>
      <c r="G96" s="20">
        <v>220833.3</v>
      </c>
      <c r="H96" s="15">
        <f t="shared" si="6"/>
        <v>0.04516018404907975</v>
      </c>
      <c r="I96" s="17">
        <f t="shared" si="7"/>
        <v>71396165.94</v>
      </c>
      <c r="J96" s="20">
        <v>66288560</v>
      </c>
      <c r="K96" s="20">
        <v>5107605.94</v>
      </c>
      <c r="L96" s="17">
        <f t="shared" si="8"/>
        <v>8937528.15</v>
      </c>
      <c r="M96" s="15">
        <f t="shared" si="9"/>
        <v>0.12518218635873152</v>
      </c>
      <c r="N96" s="20">
        <v>8443924.72</v>
      </c>
      <c r="O96" s="35">
        <v>493603.43</v>
      </c>
      <c r="P96" s="32"/>
      <c r="Q96" s="32"/>
      <c r="R96" s="32"/>
      <c r="S96" s="32"/>
      <c r="T96" s="32"/>
      <c r="U96" s="32"/>
      <c r="V96" s="32"/>
    </row>
    <row r="97" spans="1:22" s="44" customFormat="1" ht="15">
      <c r="A97" s="18" t="s">
        <v>62</v>
      </c>
      <c r="B97" s="52" t="s">
        <v>167</v>
      </c>
      <c r="C97" s="20">
        <v>47253250</v>
      </c>
      <c r="D97" s="20">
        <v>2120714.83</v>
      </c>
      <c r="E97" s="15">
        <f t="shared" si="5"/>
        <v>0.04487976657690212</v>
      </c>
      <c r="F97" s="20">
        <v>0</v>
      </c>
      <c r="G97" s="20">
        <v>0</v>
      </c>
      <c r="H97" s="15">
        <f t="shared" si="6"/>
      </c>
      <c r="I97" s="17">
        <f t="shared" si="7"/>
        <v>47253250</v>
      </c>
      <c r="J97" s="20">
        <v>47253250</v>
      </c>
      <c r="K97" s="20">
        <v>0</v>
      </c>
      <c r="L97" s="17">
        <f t="shared" si="8"/>
        <v>2120714.83</v>
      </c>
      <c r="M97" s="15">
        <f t="shared" si="9"/>
        <v>0.04487976657690212</v>
      </c>
      <c r="N97" s="20">
        <v>2120714.83</v>
      </c>
      <c r="O97" s="35">
        <v>0</v>
      </c>
      <c r="P97" s="32"/>
      <c r="Q97" s="32"/>
      <c r="R97" s="32"/>
      <c r="S97" s="32"/>
      <c r="T97" s="32"/>
      <c r="U97" s="32"/>
      <c r="V97" s="32"/>
    </row>
    <row r="98" spans="1:22" s="44" customFormat="1" ht="15">
      <c r="A98" s="18" t="s">
        <v>32</v>
      </c>
      <c r="B98" s="52" t="s">
        <v>168</v>
      </c>
      <c r="C98" s="20">
        <v>12513110</v>
      </c>
      <c r="D98" s="20">
        <v>1710500.99</v>
      </c>
      <c r="E98" s="15">
        <f t="shared" si="5"/>
        <v>0.1366967116887808</v>
      </c>
      <c r="F98" s="20">
        <v>4739000</v>
      </c>
      <c r="G98" s="20">
        <v>220833.3</v>
      </c>
      <c r="H98" s="15">
        <f t="shared" si="6"/>
        <v>0.04659913483857354</v>
      </c>
      <c r="I98" s="17">
        <f t="shared" si="7"/>
        <v>7774110</v>
      </c>
      <c r="J98" s="20">
        <v>6642110</v>
      </c>
      <c r="K98" s="20">
        <v>1132000</v>
      </c>
      <c r="L98" s="17">
        <f t="shared" si="8"/>
        <v>1489667.69</v>
      </c>
      <c r="M98" s="15">
        <f t="shared" si="9"/>
        <v>0.19161906507625953</v>
      </c>
      <c r="N98" s="20">
        <v>1489667.69</v>
      </c>
      <c r="O98" s="35">
        <v>0</v>
      </c>
      <c r="P98" s="32"/>
      <c r="Q98" s="32"/>
      <c r="R98" s="32"/>
      <c r="S98" s="32"/>
      <c r="T98" s="32"/>
      <c r="U98" s="32"/>
      <c r="V98" s="32"/>
    </row>
    <row r="99" spans="1:22" s="44" customFormat="1" ht="15">
      <c r="A99" s="18" t="s">
        <v>55</v>
      </c>
      <c r="B99" s="52" t="s">
        <v>169</v>
      </c>
      <c r="C99" s="20">
        <v>16519805.94</v>
      </c>
      <c r="D99" s="20">
        <v>5327145.63</v>
      </c>
      <c r="E99" s="15">
        <f t="shared" si="5"/>
        <v>0.32247023054315616</v>
      </c>
      <c r="F99" s="20">
        <v>151000</v>
      </c>
      <c r="G99" s="20">
        <v>0</v>
      </c>
      <c r="H99" s="15">
        <f t="shared" si="6"/>
        <v>0</v>
      </c>
      <c r="I99" s="17">
        <f t="shared" si="7"/>
        <v>16368805.94</v>
      </c>
      <c r="J99" s="20">
        <v>12393200</v>
      </c>
      <c r="K99" s="20">
        <v>3975605.94</v>
      </c>
      <c r="L99" s="17">
        <f t="shared" si="8"/>
        <v>5327145.63</v>
      </c>
      <c r="M99" s="15">
        <f t="shared" si="9"/>
        <v>0.32544497439377673</v>
      </c>
      <c r="N99" s="20">
        <v>4833542.2</v>
      </c>
      <c r="O99" s="35">
        <v>493603.43</v>
      </c>
      <c r="P99" s="32"/>
      <c r="Q99" s="32"/>
      <c r="R99" s="32"/>
      <c r="S99" s="32"/>
      <c r="T99" s="32"/>
      <c r="U99" s="32"/>
      <c r="V99" s="32"/>
    </row>
    <row r="100" spans="1:22" s="44" customFormat="1" ht="15">
      <c r="A100" s="18" t="s">
        <v>75</v>
      </c>
      <c r="B100" s="52" t="s">
        <v>170</v>
      </c>
      <c r="C100" s="20">
        <v>1500000</v>
      </c>
      <c r="D100" s="20">
        <v>117550.02</v>
      </c>
      <c r="E100" s="15">
        <f t="shared" si="5"/>
        <v>0.07836668000000001</v>
      </c>
      <c r="F100" s="20">
        <v>1500000</v>
      </c>
      <c r="G100" s="20">
        <v>117550.02</v>
      </c>
      <c r="H100" s="15">
        <f t="shared" si="6"/>
        <v>0.07836668000000001</v>
      </c>
      <c r="I100" s="17">
        <f t="shared" si="7"/>
        <v>0</v>
      </c>
      <c r="J100" s="20">
        <v>0</v>
      </c>
      <c r="K100" s="20">
        <v>0</v>
      </c>
      <c r="L100" s="17">
        <f t="shared" si="8"/>
        <v>0</v>
      </c>
      <c r="M100" s="15">
        <f t="shared" si="9"/>
      </c>
      <c r="N100" s="20">
        <v>0</v>
      </c>
      <c r="O100" s="35">
        <v>0</v>
      </c>
      <c r="P100" s="32"/>
      <c r="Q100" s="32"/>
      <c r="R100" s="32"/>
      <c r="S100" s="32"/>
      <c r="T100" s="32"/>
      <c r="U100" s="32"/>
      <c r="V100" s="32"/>
    </row>
    <row r="101" spans="1:22" s="44" customFormat="1" ht="15">
      <c r="A101" s="18" t="s">
        <v>34</v>
      </c>
      <c r="B101" s="52" t="s">
        <v>171</v>
      </c>
      <c r="C101" s="20">
        <v>1500000</v>
      </c>
      <c r="D101" s="20">
        <v>117550.02</v>
      </c>
      <c r="E101" s="15">
        <f t="shared" si="5"/>
        <v>0.07836668000000001</v>
      </c>
      <c r="F101" s="20">
        <v>1500000</v>
      </c>
      <c r="G101" s="20">
        <v>117550.02</v>
      </c>
      <c r="H101" s="15">
        <f t="shared" si="6"/>
        <v>0.07836668000000001</v>
      </c>
      <c r="I101" s="17">
        <f t="shared" si="7"/>
        <v>0</v>
      </c>
      <c r="J101" s="20">
        <v>0</v>
      </c>
      <c r="K101" s="20">
        <v>0</v>
      </c>
      <c r="L101" s="17">
        <f t="shared" si="8"/>
        <v>0</v>
      </c>
      <c r="M101" s="15">
        <f t="shared" si="9"/>
      </c>
      <c r="N101" s="20">
        <v>0</v>
      </c>
      <c r="O101" s="35">
        <v>0</v>
      </c>
      <c r="P101" s="32"/>
      <c r="Q101" s="32"/>
      <c r="R101" s="32"/>
      <c r="S101" s="32"/>
      <c r="T101" s="32"/>
      <c r="U101" s="32"/>
      <c r="V101" s="32"/>
    </row>
    <row r="102" spans="1:22" s="44" customFormat="1" ht="15">
      <c r="A102" s="18" t="s">
        <v>88</v>
      </c>
      <c r="B102" s="52" t="s">
        <v>172</v>
      </c>
      <c r="C102" s="20">
        <v>601677419.12</v>
      </c>
      <c r="D102" s="20">
        <v>118803796.44</v>
      </c>
      <c r="E102" s="15">
        <f t="shared" si="5"/>
        <v>0.19745430468997788</v>
      </c>
      <c r="F102" s="20">
        <v>601540419.12</v>
      </c>
      <c r="G102" s="20">
        <v>118773796.44</v>
      </c>
      <c r="H102" s="15">
        <f t="shared" si="6"/>
        <v>0.1974494026748119</v>
      </c>
      <c r="I102" s="17">
        <f t="shared" si="7"/>
        <v>137000</v>
      </c>
      <c r="J102" s="20">
        <v>100000</v>
      </c>
      <c r="K102" s="20">
        <v>37000</v>
      </c>
      <c r="L102" s="17">
        <f t="shared" si="8"/>
        <v>30000</v>
      </c>
      <c r="M102" s="15">
        <f t="shared" si="9"/>
        <v>0.21897810218978103</v>
      </c>
      <c r="N102" s="20">
        <v>30000</v>
      </c>
      <c r="O102" s="35">
        <v>0</v>
      </c>
      <c r="P102" s="32"/>
      <c r="Q102" s="32"/>
      <c r="R102" s="32"/>
      <c r="S102" s="32"/>
      <c r="T102" s="32"/>
      <c r="U102" s="32"/>
      <c r="V102" s="32"/>
    </row>
    <row r="103" spans="1:22" s="44" customFormat="1" ht="15">
      <c r="A103" s="18" t="s">
        <v>93</v>
      </c>
      <c r="B103" s="52" t="s">
        <v>173</v>
      </c>
      <c r="C103" s="20">
        <v>195722349</v>
      </c>
      <c r="D103" s="20">
        <v>40882746.96</v>
      </c>
      <c r="E103" s="15">
        <f t="shared" si="5"/>
        <v>0.20888134221197194</v>
      </c>
      <c r="F103" s="20">
        <v>195722349</v>
      </c>
      <c r="G103" s="20">
        <v>40882746.96</v>
      </c>
      <c r="H103" s="15">
        <f t="shared" si="6"/>
        <v>0.20888134221197194</v>
      </c>
      <c r="I103" s="17">
        <f t="shared" si="7"/>
        <v>0</v>
      </c>
      <c r="J103" s="20">
        <v>0</v>
      </c>
      <c r="K103" s="20">
        <v>0</v>
      </c>
      <c r="L103" s="17">
        <f t="shared" si="8"/>
        <v>0</v>
      </c>
      <c r="M103" s="15">
        <f t="shared" si="9"/>
      </c>
      <c r="N103" s="20">
        <v>0</v>
      </c>
      <c r="O103" s="35">
        <v>0</v>
      </c>
      <c r="P103" s="32"/>
      <c r="Q103" s="32"/>
      <c r="R103" s="32"/>
      <c r="S103" s="32"/>
      <c r="T103" s="32"/>
      <c r="U103" s="32"/>
      <c r="V103" s="32"/>
    </row>
    <row r="104" spans="1:22" s="44" customFormat="1" ht="15">
      <c r="A104" s="18" t="s">
        <v>25</v>
      </c>
      <c r="B104" s="52" t="s">
        <v>174</v>
      </c>
      <c r="C104" s="20">
        <v>328668139</v>
      </c>
      <c r="D104" s="20">
        <v>61804226.68</v>
      </c>
      <c r="E104" s="15">
        <f t="shared" si="5"/>
        <v>0.1880444720563559</v>
      </c>
      <c r="F104" s="20">
        <v>328668139</v>
      </c>
      <c r="G104" s="20">
        <v>61804226.68</v>
      </c>
      <c r="H104" s="15">
        <f t="shared" si="6"/>
        <v>0.1880444720563559</v>
      </c>
      <c r="I104" s="17">
        <f t="shared" si="7"/>
        <v>0</v>
      </c>
      <c r="J104" s="20">
        <v>0</v>
      </c>
      <c r="K104" s="20">
        <v>0</v>
      </c>
      <c r="L104" s="17">
        <f t="shared" si="8"/>
        <v>0</v>
      </c>
      <c r="M104" s="15">
        <f t="shared" si="9"/>
      </c>
      <c r="N104" s="20">
        <v>0</v>
      </c>
      <c r="O104" s="35">
        <v>0</v>
      </c>
      <c r="P104" s="32"/>
      <c r="Q104" s="32"/>
      <c r="R104" s="32"/>
      <c r="S104" s="32"/>
      <c r="T104" s="32"/>
      <c r="U104" s="32"/>
      <c r="V104" s="32"/>
    </row>
    <row r="105" spans="1:22" s="44" customFormat="1" ht="15">
      <c r="A105" s="18" t="s">
        <v>205</v>
      </c>
      <c r="B105" s="52" t="s">
        <v>175</v>
      </c>
      <c r="C105" s="20">
        <v>31433246</v>
      </c>
      <c r="D105" s="20">
        <v>6739353.82</v>
      </c>
      <c r="E105" s="15">
        <f t="shared" si="5"/>
        <v>0.21440209579373382</v>
      </c>
      <c r="F105" s="20">
        <v>31433246</v>
      </c>
      <c r="G105" s="20">
        <v>6739353.82</v>
      </c>
      <c r="H105" s="15">
        <f t="shared" si="6"/>
        <v>0.21440209579373382</v>
      </c>
      <c r="I105" s="17">
        <f t="shared" si="7"/>
        <v>0</v>
      </c>
      <c r="J105" s="20">
        <v>0</v>
      </c>
      <c r="K105" s="20">
        <v>0</v>
      </c>
      <c r="L105" s="17">
        <f t="shared" si="8"/>
        <v>0</v>
      </c>
      <c r="M105" s="15">
        <f t="shared" si="9"/>
      </c>
      <c r="N105" s="20">
        <v>0</v>
      </c>
      <c r="O105" s="35">
        <v>0</v>
      </c>
      <c r="P105" s="32"/>
      <c r="Q105" s="32"/>
      <c r="R105" s="32"/>
      <c r="S105" s="32"/>
      <c r="T105" s="32"/>
      <c r="U105" s="32"/>
      <c r="V105" s="32"/>
    </row>
    <row r="106" spans="1:22" s="44" customFormat="1" ht="15">
      <c r="A106" s="18" t="s">
        <v>50</v>
      </c>
      <c r="B106" s="52" t="s">
        <v>176</v>
      </c>
      <c r="C106" s="20">
        <v>3085400</v>
      </c>
      <c r="D106" s="20">
        <v>59000</v>
      </c>
      <c r="E106" s="15">
        <f t="shared" si="5"/>
        <v>0.019122318013871785</v>
      </c>
      <c r="F106" s="20">
        <v>2948400</v>
      </c>
      <c r="G106" s="20">
        <v>29000</v>
      </c>
      <c r="H106" s="15">
        <f t="shared" si="6"/>
        <v>0.009835843169176503</v>
      </c>
      <c r="I106" s="17">
        <f t="shared" si="7"/>
        <v>137000</v>
      </c>
      <c r="J106" s="20">
        <v>100000</v>
      </c>
      <c r="K106" s="20">
        <v>37000</v>
      </c>
      <c r="L106" s="17">
        <f t="shared" si="8"/>
        <v>30000</v>
      </c>
      <c r="M106" s="15">
        <f t="shared" si="9"/>
        <v>0.21897810218978103</v>
      </c>
      <c r="N106" s="20">
        <v>30000</v>
      </c>
      <c r="O106" s="35">
        <v>0</v>
      </c>
      <c r="P106" s="32"/>
      <c r="Q106" s="32"/>
      <c r="R106" s="32"/>
      <c r="S106" s="32"/>
      <c r="T106" s="32"/>
      <c r="U106" s="32"/>
      <c r="V106" s="32"/>
    </row>
    <row r="107" spans="1:22" s="44" customFormat="1" ht="15">
      <c r="A107" s="18" t="s">
        <v>107</v>
      </c>
      <c r="B107" s="52" t="s">
        <v>177</v>
      </c>
      <c r="C107" s="20">
        <v>42768285.12</v>
      </c>
      <c r="D107" s="20">
        <v>9318468.98</v>
      </c>
      <c r="E107" s="15">
        <f t="shared" si="5"/>
        <v>0.2178826893305186</v>
      </c>
      <c r="F107" s="20">
        <v>42768285.12</v>
      </c>
      <c r="G107" s="20">
        <v>9318468.98</v>
      </c>
      <c r="H107" s="15">
        <f t="shared" si="6"/>
        <v>0.2178826893305186</v>
      </c>
      <c r="I107" s="17">
        <f t="shared" si="7"/>
        <v>0</v>
      </c>
      <c r="J107" s="20">
        <v>0</v>
      </c>
      <c r="K107" s="20">
        <v>0</v>
      </c>
      <c r="L107" s="17">
        <f t="shared" si="8"/>
        <v>0</v>
      </c>
      <c r="M107" s="15">
        <f t="shared" si="9"/>
      </c>
      <c r="N107" s="20">
        <v>0</v>
      </c>
      <c r="O107" s="35">
        <v>0</v>
      </c>
      <c r="P107" s="32"/>
      <c r="Q107" s="32"/>
      <c r="R107" s="32"/>
      <c r="S107" s="32"/>
      <c r="T107" s="32"/>
      <c r="U107" s="32"/>
      <c r="V107" s="32"/>
    </row>
    <row r="108" spans="1:22" s="44" customFormat="1" ht="15">
      <c r="A108" s="18" t="s">
        <v>29</v>
      </c>
      <c r="B108" s="52" t="s">
        <v>178</v>
      </c>
      <c r="C108" s="20">
        <v>52042705.54</v>
      </c>
      <c r="D108" s="20">
        <v>14039395.55</v>
      </c>
      <c r="E108" s="15">
        <f t="shared" si="5"/>
        <v>0.26976682715331407</v>
      </c>
      <c r="F108" s="20">
        <v>23571700</v>
      </c>
      <c r="G108" s="20">
        <v>5251065.73</v>
      </c>
      <c r="H108" s="15">
        <f t="shared" si="6"/>
        <v>0.22276992028576642</v>
      </c>
      <c r="I108" s="17">
        <f t="shared" si="7"/>
        <v>28471005.54</v>
      </c>
      <c r="J108" s="20">
        <v>20225467.88</v>
      </c>
      <c r="K108" s="20">
        <v>8245537.66</v>
      </c>
      <c r="L108" s="17">
        <f t="shared" si="8"/>
        <v>8788329.82</v>
      </c>
      <c r="M108" s="15">
        <f t="shared" si="9"/>
        <v>0.308676481680738</v>
      </c>
      <c r="N108" s="20">
        <v>6519081.79</v>
      </c>
      <c r="O108" s="35">
        <v>2269248.03</v>
      </c>
      <c r="P108" s="32"/>
      <c r="Q108" s="32"/>
      <c r="R108" s="32"/>
      <c r="S108" s="32"/>
      <c r="T108" s="32"/>
      <c r="U108" s="32"/>
      <c r="V108" s="32"/>
    </row>
    <row r="109" spans="1:22" s="44" customFormat="1" ht="15">
      <c r="A109" s="18" t="s">
        <v>36</v>
      </c>
      <c r="B109" s="52" t="s">
        <v>179</v>
      </c>
      <c r="C109" s="20">
        <v>52032705.54</v>
      </c>
      <c r="D109" s="20">
        <v>14039395.55</v>
      </c>
      <c r="E109" s="15">
        <f t="shared" si="5"/>
        <v>0.2698186727808581</v>
      </c>
      <c r="F109" s="20">
        <v>23571700</v>
      </c>
      <c r="G109" s="20">
        <v>5251065.73</v>
      </c>
      <c r="H109" s="15">
        <f t="shared" si="6"/>
        <v>0.22276992028576642</v>
      </c>
      <c r="I109" s="17">
        <f t="shared" si="7"/>
        <v>28461005.54</v>
      </c>
      <c r="J109" s="20">
        <v>20225467.88</v>
      </c>
      <c r="K109" s="20">
        <v>8235537.66</v>
      </c>
      <c r="L109" s="17">
        <f t="shared" si="8"/>
        <v>8788329.82</v>
      </c>
      <c r="M109" s="15">
        <f t="shared" si="9"/>
        <v>0.30878493761046505</v>
      </c>
      <c r="N109" s="20">
        <v>6519081.79</v>
      </c>
      <c r="O109" s="35">
        <v>2269248.03</v>
      </c>
      <c r="P109" s="32"/>
      <c r="Q109" s="32"/>
      <c r="R109" s="32"/>
      <c r="S109" s="32"/>
      <c r="T109" s="32"/>
      <c r="U109" s="32"/>
      <c r="V109" s="32"/>
    </row>
    <row r="110" spans="1:22" s="44" customFormat="1" ht="15">
      <c r="A110" s="18" t="s">
        <v>44</v>
      </c>
      <c r="B110" s="52" t="s">
        <v>180</v>
      </c>
      <c r="C110" s="20">
        <v>10000</v>
      </c>
      <c r="D110" s="20">
        <v>0</v>
      </c>
      <c r="E110" s="15">
        <f t="shared" si="5"/>
        <v>0</v>
      </c>
      <c r="F110" s="20">
        <v>0</v>
      </c>
      <c r="G110" s="20">
        <v>0</v>
      </c>
      <c r="H110" s="15">
        <f t="shared" si="6"/>
      </c>
      <c r="I110" s="17">
        <f t="shared" si="7"/>
        <v>10000</v>
      </c>
      <c r="J110" s="20">
        <v>0</v>
      </c>
      <c r="K110" s="20">
        <v>10000</v>
      </c>
      <c r="L110" s="17">
        <f t="shared" si="8"/>
        <v>0</v>
      </c>
      <c r="M110" s="15">
        <f t="shared" si="9"/>
        <v>0</v>
      </c>
      <c r="N110" s="20">
        <v>0</v>
      </c>
      <c r="O110" s="35">
        <v>0</v>
      </c>
      <c r="P110" s="32"/>
      <c r="Q110" s="32"/>
      <c r="R110" s="32"/>
      <c r="S110" s="32"/>
      <c r="T110" s="32"/>
      <c r="U110" s="32"/>
      <c r="V110" s="32"/>
    </row>
    <row r="111" spans="1:22" s="44" customFormat="1" ht="15">
      <c r="A111" s="18" t="s">
        <v>118</v>
      </c>
      <c r="B111" s="52" t="s">
        <v>181</v>
      </c>
      <c r="C111" s="20">
        <v>500000</v>
      </c>
      <c r="D111" s="20">
        <v>500000</v>
      </c>
      <c r="E111" s="15">
        <f t="shared" si="5"/>
        <v>1</v>
      </c>
      <c r="F111" s="20">
        <v>500000</v>
      </c>
      <c r="G111" s="20">
        <v>500000</v>
      </c>
      <c r="H111" s="15">
        <f t="shared" si="6"/>
        <v>1</v>
      </c>
      <c r="I111" s="17">
        <f t="shared" si="7"/>
        <v>0</v>
      </c>
      <c r="J111" s="20">
        <v>0</v>
      </c>
      <c r="K111" s="20">
        <v>0</v>
      </c>
      <c r="L111" s="17">
        <f t="shared" si="8"/>
        <v>0</v>
      </c>
      <c r="M111" s="15">
        <f t="shared" si="9"/>
      </c>
      <c r="N111" s="20">
        <v>0</v>
      </c>
      <c r="O111" s="35">
        <v>0</v>
      </c>
      <c r="P111" s="32"/>
      <c r="Q111" s="32"/>
      <c r="R111" s="32"/>
      <c r="S111" s="32"/>
      <c r="T111" s="32"/>
      <c r="U111" s="32"/>
      <c r="V111" s="32"/>
    </row>
    <row r="112" spans="1:22" s="44" customFormat="1" ht="15">
      <c r="A112" s="18" t="s">
        <v>48</v>
      </c>
      <c r="B112" s="52" t="s">
        <v>182</v>
      </c>
      <c r="C112" s="20">
        <v>500000</v>
      </c>
      <c r="D112" s="20">
        <v>500000</v>
      </c>
      <c r="E112" s="15">
        <f t="shared" si="5"/>
        <v>1</v>
      </c>
      <c r="F112" s="20">
        <v>500000</v>
      </c>
      <c r="G112" s="20">
        <v>500000</v>
      </c>
      <c r="H112" s="15">
        <f t="shared" si="6"/>
        <v>1</v>
      </c>
      <c r="I112" s="17">
        <f t="shared" si="7"/>
        <v>0</v>
      </c>
      <c r="J112" s="20">
        <v>0</v>
      </c>
      <c r="K112" s="20">
        <v>0</v>
      </c>
      <c r="L112" s="17">
        <f t="shared" si="8"/>
        <v>0</v>
      </c>
      <c r="M112" s="15">
        <f t="shared" si="9"/>
      </c>
      <c r="N112" s="20">
        <v>0</v>
      </c>
      <c r="O112" s="35">
        <v>0</v>
      </c>
      <c r="P112" s="32"/>
      <c r="Q112" s="32"/>
      <c r="R112" s="32"/>
      <c r="S112" s="32"/>
      <c r="T112" s="32"/>
      <c r="U112" s="32"/>
      <c r="V112" s="32"/>
    </row>
    <row r="113" spans="1:22" s="44" customFormat="1" ht="15">
      <c r="A113" s="18" t="s">
        <v>92</v>
      </c>
      <c r="B113" s="52" t="s">
        <v>183</v>
      </c>
      <c r="C113" s="20">
        <v>21513797.74</v>
      </c>
      <c r="D113" s="20">
        <v>6072898.76</v>
      </c>
      <c r="E113" s="15">
        <f t="shared" si="5"/>
        <v>0.28227925322124</v>
      </c>
      <c r="F113" s="20">
        <v>20364954</v>
      </c>
      <c r="G113" s="20">
        <v>5930370.54</v>
      </c>
      <c r="H113" s="15">
        <f t="shared" si="6"/>
        <v>0.29120471079875754</v>
      </c>
      <c r="I113" s="17">
        <f t="shared" si="7"/>
        <v>1148843.74</v>
      </c>
      <c r="J113" s="20">
        <v>686300</v>
      </c>
      <c r="K113" s="20">
        <v>462543.74</v>
      </c>
      <c r="L113" s="17">
        <f t="shared" si="8"/>
        <v>142528.22</v>
      </c>
      <c r="M113" s="15">
        <f t="shared" si="9"/>
        <v>0.12406232025949848</v>
      </c>
      <c r="N113" s="20">
        <v>106701.22</v>
      </c>
      <c r="O113" s="35">
        <v>35827</v>
      </c>
      <c r="P113" s="32"/>
      <c r="Q113" s="32"/>
      <c r="R113" s="32"/>
      <c r="S113" s="32"/>
      <c r="T113" s="32"/>
      <c r="U113" s="32"/>
      <c r="V113" s="32"/>
    </row>
    <row r="114" spans="1:22" s="44" customFormat="1" ht="15">
      <c r="A114" s="18" t="s">
        <v>30</v>
      </c>
      <c r="B114" s="52">
        <v>1001</v>
      </c>
      <c r="C114" s="20">
        <v>6362443.74</v>
      </c>
      <c r="D114" s="20">
        <v>1433065.81</v>
      </c>
      <c r="E114" s="15">
        <f t="shared" si="5"/>
        <v>0.22523826827583077</v>
      </c>
      <c r="F114" s="20">
        <v>5393600</v>
      </c>
      <c r="G114" s="20">
        <v>1290537.59</v>
      </c>
      <c r="H114" s="15">
        <f t="shared" si="6"/>
        <v>0.2392720242509641</v>
      </c>
      <c r="I114" s="17">
        <f t="shared" si="7"/>
        <v>968843.74</v>
      </c>
      <c r="J114" s="20">
        <v>506300</v>
      </c>
      <c r="K114" s="20">
        <v>462543.74</v>
      </c>
      <c r="L114" s="17">
        <f t="shared" si="8"/>
        <v>142528.22</v>
      </c>
      <c r="M114" s="15">
        <f t="shared" si="9"/>
        <v>0.14711166942153128</v>
      </c>
      <c r="N114" s="20">
        <v>106701.22</v>
      </c>
      <c r="O114" s="35">
        <v>35827</v>
      </c>
      <c r="P114" s="32"/>
      <c r="Q114" s="32"/>
      <c r="R114" s="32"/>
      <c r="S114" s="32"/>
      <c r="T114" s="32"/>
      <c r="U114" s="32"/>
      <c r="V114" s="32"/>
    </row>
    <row r="115" spans="1:22" s="44" customFormat="1" ht="15">
      <c r="A115" s="18" t="s">
        <v>0</v>
      </c>
      <c r="B115" s="52">
        <v>1003</v>
      </c>
      <c r="C115" s="20">
        <v>13171500</v>
      </c>
      <c r="D115" s="20">
        <v>4106594.99</v>
      </c>
      <c r="E115" s="15">
        <f t="shared" si="5"/>
        <v>0.3117788399195232</v>
      </c>
      <c r="F115" s="20">
        <v>12991500</v>
      </c>
      <c r="G115" s="20">
        <v>4106594.99</v>
      </c>
      <c r="H115" s="15">
        <f t="shared" si="6"/>
        <v>0.3160986021629527</v>
      </c>
      <c r="I115" s="17">
        <f t="shared" si="7"/>
        <v>180000</v>
      </c>
      <c r="J115" s="20">
        <v>180000</v>
      </c>
      <c r="K115" s="20">
        <v>0</v>
      </c>
      <c r="L115" s="17">
        <f t="shared" si="8"/>
        <v>0</v>
      </c>
      <c r="M115" s="15">
        <f t="shared" si="9"/>
        <v>0</v>
      </c>
      <c r="N115" s="20">
        <v>0</v>
      </c>
      <c r="O115" s="35">
        <v>0</v>
      </c>
      <c r="P115" s="32"/>
      <c r="Q115" s="32"/>
      <c r="R115" s="32"/>
      <c r="S115" s="32"/>
      <c r="T115" s="32"/>
      <c r="U115" s="32"/>
      <c r="V115" s="32"/>
    </row>
    <row r="116" spans="1:22" s="44" customFormat="1" ht="15">
      <c r="A116" s="18" t="s">
        <v>43</v>
      </c>
      <c r="B116" s="52">
        <v>1006</v>
      </c>
      <c r="C116" s="20">
        <v>1979854</v>
      </c>
      <c r="D116" s="20">
        <v>533237.96</v>
      </c>
      <c r="E116" s="15">
        <f t="shared" si="5"/>
        <v>0.26933196084155697</v>
      </c>
      <c r="F116" s="20">
        <v>1979854</v>
      </c>
      <c r="G116" s="20">
        <v>533237.96</v>
      </c>
      <c r="H116" s="15">
        <f t="shared" si="6"/>
        <v>0.26933196084155697</v>
      </c>
      <c r="I116" s="17">
        <f t="shared" si="7"/>
        <v>0</v>
      </c>
      <c r="J116" s="20">
        <v>0</v>
      </c>
      <c r="K116" s="20">
        <v>0</v>
      </c>
      <c r="L116" s="17">
        <f t="shared" si="8"/>
        <v>0</v>
      </c>
      <c r="M116" s="15">
        <f t="shared" si="9"/>
      </c>
      <c r="N116" s="20">
        <v>0</v>
      </c>
      <c r="O116" s="35">
        <v>0</v>
      </c>
      <c r="P116" s="32"/>
      <c r="Q116" s="32"/>
      <c r="R116" s="32"/>
      <c r="S116" s="32"/>
      <c r="T116" s="32"/>
      <c r="U116" s="32"/>
      <c r="V116" s="32"/>
    </row>
    <row r="117" spans="1:22" s="44" customFormat="1" ht="15">
      <c r="A117" s="18" t="s">
        <v>106</v>
      </c>
      <c r="B117" s="52">
        <v>1100</v>
      </c>
      <c r="C117" s="20">
        <v>51335045.74</v>
      </c>
      <c r="D117" s="20">
        <v>150595.8</v>
      </c>
      <c r="E117" s="15">
        <f t="shared" si="5"/>
        <v>0.0029335865553277675</v>
      </c>
      <c r="F117" s="20">
        <v>49992300</v>
      </c>
      <c r="G117" s="20">
        <v>42000</v>
      </c>
      <c r="H117" s="15">
        <f t="shared" si="6"/>
        <v>0.0008401293799245084</v>
      </c>
      <c r="I117" s="17">
        <f t="shared" si="7"/>
        <v>1342745.74</v>
      </c>
      <c r="J117" s="20">
        <v>400000</v>
      </c>
      <c r="K117" s="20">
        <v>942745.74</v>
      </c>
      <c r="L117" s="17">
        <f t="shared" si="8"/>
        <v>108595.8</v>
      </c>
      <c r="M117" s="15">
        <f t="shared" si="9"/>
        <v>0.08087592219804772</v>
      </c>
      <c r="N117" s="20">
        <v>108595.8</v>
      </c>
      <c r="O117" s="35">
        <v>0</v>
      </c>
      <c r="P117" s="32"/>
      <c r="Q117" s="32"/>
      <c r="R117" s="32"/>
      <c r="S117" s="32"/>
      <c r="T117" s="32"/>
      <c r="U117" s="32"/>
      <c r="V117" s="32"/>
    </row>
    <row r="118" spans="1:22" s="44" customFormat="1" ht="15">
      <c r="A118" s="18" t="s">
        <v>63</v>
      </c>
      <c r="B118" s="52">
        <v>1101</v>
      </c>
      <c r="C118" s="20">
        <v>51335045.74</v>
      </c>
      <c r="D118" s="20">
        <v>150595.8</v>
      </c>
      <c r="E118" s="15">
        <f t="shared" si="5"/>
        <v>0.0029335865553277675</v>
      </c>
      <c r="F118" s="20">
        <v>49992300</v>
      </c>
      <c r="G118" s="20">
        <v>42000</v>
      </c>
      <c r="H118" s="15">
        <f t="shared" si="6"/>
        <v>0.0008401293799245084</v>
      </c>
      <c r="I118" s="17">
        <f t="shared" si="7"/>
        <v>1342745.74</v>
      </c>
      <c r="J118" s="20">
        <v>400000</v>
      </c>
      <c r="K118" s="20">
        <v>942745.74</v>
      </c>
      <c r="L118" s="17">
        <f t="shared" si="8"/>
        <v>108595.8</v>
      </c>
      <c r="M118" s="15">
        <f t="shared" si="9"/>
        <v>0.08087592219804772</v>
      </c>
      <c r="N118" s="20">
        <v>108595.8</v>
      </c>
      <c r="O118" s="35">
        <v>0</v>
      </c>
      <c r="P118" s="32"/>
      <c r="Q118" s="32"/>
      <c r="R118" s="32"/>
      <c r="S118" s="32"/>
      <c r="T118" s="32"/>
      <c r="U118" s="32"/>
      <c r="V118" s="32"/>
    </row>
    <row r="119" spans="1:22" s="44" customFormat="1" ht="30">
      <c r="A119" s="18" t="s">
        <v>102</v>
      </c>
      <c r="B119" s="52">
        <v>1300</v>
      </c>
      <c r="C119" s="20">
        <v>71729.52</v>
      </c>
      <c r="D119" s="20">
        <v>4741.6</v>
      </c>
      <c r="E119" s="15">
        <f t="shared" si="5"/>
        <v>0.06610388581995251</v>
      </c>
      <c r="F119" s="20">
        <v>69000</v>
      </c>
      <c r="G119" s="20">
        <v>4741.6</v>
      </c>
      <c r="H119" s="15">
        <f t="shared" si="6"/>
        <v>0.06871884057971014</v>
      </c>
      <c r="I119" s="17">
        <f t="shared" si="7"/>
        <v>2729.52</v>
      </c>
      <c r="J119" s="20">
        <v>2729.52</v>
      </c>
      <c r="K119" s="20">
        <v>0</v>
      </c>
      <c r="L119" s="17">
        <f t="shared" si="8"/>
        <v>0</v>
      </c>
      <c r="M119" s="15">
        <f t="shared" si="9"/>
        <v>0</v>
      </c>
      <c r="N119" s="20">
        <v>0</v>
      </c>
      <c r="O119" s="35">
        <v>0</v>
      </c>
      <c r="P119" s="32"/>
      <c r="Q119" s="32"/>
      <c r="R119" s="32"/>
      <c r="S119" s="32"/>
      <c r="T119" s="32"/>
      <c r="U119" s="32"/>
      <c r="V119" s="32"/>
    </row>
    <row r="120" spans="1:22" s="44" customFormat="1" ht="30">
      <c r="A120" s="18" t="s">
        <v>14</v>
      </c>
      <c r="B120" s="52">
        <v>1301</v>
      </c>
      <c r="C120" s="20">
        <v>71729.52</v>
      </c>
      <c r="D120" s="20">
        <v>4741.6</v>
      </c>
      <c r="E120" s="15">
        <f t="shared" si="5"/>
        <v>0.06610388581995251</v>
      </c>
      <c r="F120" s="20">
        <v>69000</v>
      </c>
      <c r="G120" s="20">
        <v>4741.6</v>
      </c>
      <c r="H120" s="15">
        <f t="shared" si="6"/>
        <v>0.06871884057971014</v>
      </c>
      <c r="I120" s="17">
        <f t="shared" si="7"/>
        <v>2729.52</v>
      </c>
      <c r="J120" s="20">
        <v>2729.52</v>
      </c>
      <c r="K120" s="20">
        <v>0</v>
      </c>
      <c r="L120" s="17">
        <f t="shared" si="8"/>
        <v>0</v>
      </c>
      <c r="M120" s="15">
        <f t="shared" si="9"/>
        <v>0</v>
      </c>
      <c r="N120" s="20">
        <v>0</v>
      </c>
      <c r="O120" s="35">
        <v>0</v>
      </c>
      <c r="P120" s="32"/>
      <c r="Q120" s="32"/>
      <c r="R120" s="32"/>
      <c r="S120" s="32"/>
      <c r="T120" s="32"/>
      <c r="U120" s="32"/>
      <c r="V120" s="32"/>
    </row>
    <row r="121" spans="1:22" s="44" customFormat="1" ht="45">
      <c r="A121" s="18" t="s">
        <v>23</v>
      </c>
      <c r="B121" s="52">
        <v>1400</v>
      </c>
      <c r="C121" s="20">
        <v>0</v>
      </c>
      <c r="D121" s="20">
        <v>0</v>
      </c>
      <c r="E121" s="15">
        <f t="shared" si="5"/>
      </c>
      <c r="F121" s="20">
        <v>39707400</v>
      </c>
      <c r="G121" s="20">
        <v>9574693</v>
      </c>
      <c r="H121" s="15">
        <f t="shared" si="6"/>
        <v>0.24113119972599567</v>
      </c>
      <c r="I121" s="17">
        <f t="shared" si="7"/>
        <v>4759569.3</v>
      </c>
      <c r="J121" s="20">
        <v>600902.4</v>
      </c>
      <c r="K121" s="20">
        <v>4158666.9</v>
      </c>
      <c r="L121" s="17">
        <f t="shared" si="8"/>
        <v>0</v>
      </c>
      <c r="M121" s="15">
        <f t="shared" si="9"/>
        <v>0</v>
      </c>
      <c r="N121" s="20">
        <v>0</v>
      </c>
      <c r="O121" s="35">
        <v>0</v>
      </c>
      <c r="P121" s="32"/>
      <c r="Q121" s="32"/>
      <c r="R121" s="32"/>
      <c r="S121" s="32"/>
      <c r="T121" s="32"/>
      <c r="U121" s="32"/>
      <c r="V121" s="32"/>
    </row>
    <row r="122" spans="1:22" s="44" customFormat="1" ht="45">
      <c r="A122" s="18" t="s">
        <v>80</v>
      </c>
      <c r="B122" s="52">
        <v>1401</v>
      </c>
      <c r="C122" s="20">
        <v>0</v>
      </c>
      <c r="D122" s="20">
        <v>0</v>
      </c>
      <c r="E122" s="15">
        <f t="shared" si="5"/>
      </c>
      <c r="F122" s="20">
        <v>39707400</v>
      </c>
      <c r="G122" s="20">
        <v>9574693</v>
      </c>
      <c r="H122" s="15">
        <f t="shared" si="6"/>
        <v>0.24113119972599567</v>
      </c>
      <c r="I122" s="17">
        <f t="shared" si="7"/>
        <v>0</v>
      </c>
      <c r="J122" s="20">
        <v>0</v>
      </c>
      <c r="K122" s="20">
        <v>0</v>
      </c>
      <c r="L122" s="17">
        <f t="shared" si="8"/>
        <v>0</v>
      </c>
      <c r="M122" s="15">
        <f t="shared" si="9"/>
      </c>
      <c r="N122" s="20">
        <v>0</v>
      </c>
      <c r="O122" s="35">
        <v>0</v>
      </c>
      <c r="P122" s="32"/>
      <c r="Q122" s="32"/>
      <c r="R122" s="32"/>
      <c r="S122" s="32"/>
      <c r="T122" s="32"/>
      <c r="U122" s="32"/>
      <c r="V122" s="32"/>
    </row>
    <row r="123" spans="1:22" s="44" customFormat="1" ht="15">
      <c r="A123" s="18" t="s">
        <v>16</v>
      </c>
      <c r="B123" s="33">
        <v>1403</v>
      </c>
      <c r="C123" s="20">
        <v>0</v>
      </c>
      <c r="D123" s="20">
        <v>0</v>
      </c>
      <c r="E123" s="15">
        <f t="shared" si="5"/>
      </c>
      <c r="F123" s="20">
        <v>0</v>
      </c>
      <c r="G123" s="20">
        <v>0</v>
      </c>
      <c r="H123" s="15">
        <f t="shared" si="6"/>
      </c>
      <c r="I123" s="17">
        <f t="shared" si="7"/>
        <v>4759569.3</v>
      </c>
      <c r="J123" s="20">
        <v>600902.4</v>
      </c>
      <c r="K123" s="20">
        <v>4158666.9</v>
      </c>
      <c r="L123" s="17">
        <f t="shared" si="8"/>
        <v>0</v>
      </c>
      <c r="M123" s="15">
        <f t="shared" si="9"/>
        <v>0</v>
      </c>
      <c r="N123" s="20">
        <v>0</v>
      </c>
      <c r="O123" s="35">
        <v>0</v>
      </c>
      <c r="P123" s="32"/>
      <c r="Q123" s="32"/>
      <c r="R123" s="32"/>
      <c r="S123" s="32"/>
      <c r="T123" s="32"/>
      <c r="U123" s="32"/>
      <c r="V123" s="32"/>
    </row>
    <row r="124" spans="1:22" s="44" customFormat="1" ht="30">
      <c r="A124" s="18" t="s">
        <v>35</v>
      </c>
      <c r="B124" s="33">
        <v>7900</v>
      </c>
      <c r="C124" s="20">
        <v>-12936577.87</v>
      </c>
      <c r="D124" s="20">
        <v>-1435906.82</v>
      </c>
      <c r="E124" s="15">
        <f t="shared" si="5"/>
        <v>0.11099587807760787</v>
      </c>
      <c r="F124" s="20">
        <v>-3926767.71</v>
      </c>
      <c r="G124" s="20">
        <v>-2137965.16</v>
      </c>
      <c r="H124" s="15">
        <f t="shared" si="6"/>
        <v>0.5444592901575022</v>
      </c>
      <c r="I124" s="17">
        <f t="shared" si="7"/>
        <v>-9009810.16</v>
      </c>
      <c r="J124" s="20">
        <v>-7557897.05</v>
      </c>
      <c r="K124" s="20">
        <v>-1451913.11</v>
      </c>
      <c r="L124" s="17">
        <f t="shared" si="8"/>
        <v>702058.3400000001</v>
      </c>
      <c r="M124" s="15">
        <f t="shared" si="9"/>
        <v>-0.07792154635142724</v>
      </c>
      <c r="N124" s="20">
        <v>-805312.28</v>
      </c>
      <c r="O124" s="35">
        <v>1507370.62</v>
      </c>
      <c r="P124" s="32"/>
      <c r="Q124" s="32"/>
      <c r="R124" s="32"/>
      <c r="S124" s="32"/>
      <c r="T124" s="32"/>
      <c r="U124" s="32"/>
      <c r="V124" s="32"/>
    </row>
    <row r="125" spans="1:15" ht="15" customHeight="1">
      <c r="A125" s="74" t="s">
        <v>141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80"/>
    </row>
    <row r="126" spans="1:15" s="48" customFormat="1" ht="15">
      <c r="A126" s="36" t="s">
        <v>113</v>
      </c>
      <c r="B126" s="37">
        <v>90000000000000000</v>
      </c>
      <c r="C126" s="38">
        <v>12936577.87</v>
      </c>
      <c r="D126" s="38">
        <v>1435906.82</v>
      </c>
      <c r="E126" s="15">
        <f t="shared" si="5"/>
        <v>0.11099587807760787</v>
      </c>
      <c r="F126" s="38">
        <v>3926767.71</v>
      </c>
      <c r="G126" s="38">
        <v>2137965.16</v>
      </c>
      <c r="H126" s="15">
        <f t="shared" si="6"/>
        <v>0.5444592901575022</v>
      </c>
      <c r="I126" s="17">
        <f t="shared" si="7"/>
        <v>9009810.16</v>
      </c>
      <c r="J126" s="38">
        <v>7557897.05</v>
      </c>
      <c r="K126" s="38">
        <v>1451913.11</v>
      </c>
      <c r="L126" s="17">
        <f t="shared" si="8"/>
        <v>-702058.3400000001</v>
      </c>
      <c r="M126" s="15">
        <f t="shared" si="9"/>
        <v>-0.07792154635142724</v>
      </c>
      <c r="N126" s="38">
        <v>805312.28</v>
      </c>
      <c r="O126" s="38">
        <v>-1507370.62</v>
      </c>
    </row>
    <row r="127" spans="1:15" s="48" customFormat="1" ht="30">
      <c r="A127" s="36" t="s">
        <v>77</v>
      </c>
      <c r="B127" s="37" t="s">
        <v>199</v>
      </c>
      <c r="C127" s="38">
        <v>-373232.29</v>
      </c>
      <c r="D127" s="38">
        <v>-617000</v>
      </c>
      <c r="E127" s="15">
        <f t="shared" si="5"/>
        <v>1.6531259929305688</v>
      </c>
      <c r="F127" s="38">
        <v>3926767.71</v>
      </c>
      <c r="G127" s="38">
        <v>-617000</v>
      </c>
      <c r="H127" s="15">
        <f t="shared" si="6"/>
        <v>-0.15712668677312722</v>
      </c>
      <c r="I127" s="17">
        <f t="shared" si="7"/>
        <v>-4300000</v>
      </c>
      <c r="J127" s="38">
        <v>-4300000</v>
      </c>
      <c r="K127" s="38">
        <v>0</v>
      </c>
      <c r="L127" s="17">
        <f t="shared" si="8"/>
        <v>0</v>
      </c>
      <c r="M127" s="15">
        <f t="shared" si="9"/>
        <v>0</v>
      </c>
      <c r="N127" s="38">
        <v>0</v>
      </c>
      <c r="O127" s="38">
        <v>0</v>
      </c>
    </row>
    <row r="128" spans="1:15" s="48" customFormat="1" ht="30">
      <c r="A128" s="36" t="s">
        <v>56</v>
      </c>
      <c r="B128" s="37" t="s">
        <v>204</v>
      </c>
      <c r="C128" s="38">
        <v>6096767.71</v>
      </c>
      <c r="D128" s="38">
        <v>0</v>
      </c>
      <c r="E128" s="15">
        <f t="shared" si="5"/>
        <v>0</v>
      </c>
      <c r="F128" s="38">
        <v>6096767.71</v>
      </c>
      <c r="G128" s="38">
        <v>0</v>
      </c>
      <c r="H128" s="15">
        <f t="shared" si="6"/>
        <v>0</v>
      </c>
      <c r="I128" s="17">
        <f t="shared" si="7"/>
        <v>0</v>
      </c>
      <c r="J128" s="38">
        <v>0</v>
      </c>
      <c r="K128" s="38">
        <v>0</v>
      </c>
      <c r="L128" s="17">
        <f t="shared" si="8"/>
        <v>0</v>
      </c>
      <c r="M128" s="15">
        <f t="shared" si="9"/>
      </c>
      <c r="N128" s="38">
        <v>0</v>
      </c>
      <c r="O128" s="38">
        <v>0</v>
      </c>
    </row>
    <row r="129" spans="1:15" s="48" customFormat="1" ht="30">
      <c r="A129" s="36" t="s">
        <v>119</v>
      </c>
      <c r="B129" s="37" t="s">
        <v>203</v>
      </c>
      <c r="C129" s="38">
        <v>15096767.71</v>
      </c>
      <c r="D129" s="38">
        <v>0</v>
      </c>
      <c r="E129" s="15">
        <f t="shared" si="5"/>
        <v>0</v>
      </c>
      <c r="F129" s="38">
        <v>15096767.71</v>
      </c>
      <c r="G129" s="38">
        <v>0</v>
      </c>
      <c r="H129" s="15">
        <f t="shared" si="6"/>
        <v>0</v>
      </c>
      <c r="I129" s="17">
        <f t="shared" si="7"/>
        <v>0</v>
      </c>
      <c r="J129" s="38">
        <v>0</v>
      </c>
      <c r="K129" s="38">
        <v>0</v>
      </c>
      <c r="L129" s="17">
        <f t="shared" si="8"/>
        <v>0</v>
      </c>
      <c r="M129" s="15">
        <f t="shared" si="9"/>
      </c>
      <c r="N129" s="38">
        <v>0</v>
      </c>
      <c r="O129" s="38">
        <v>0</v>
      </c>
    </row>
    <row r="130" spans="1:15" s="48" customFormat="1" ht="30">
      <c r="A130" s="36" t="s">
        <v>85</v>
      </c>
      <c r="B130" s="37" t="s">
        <v>202</v>
      </c>
      <c r="C130" s="38">
        <v>-9000000</v>
      </c>
      <c r="D130" s="38">
        <v>0</v>
      </c>
      <c r="E130" s="15">
        <f t="shared" si="5"/>
        <v>0</v>
      </c>
      <c r="F130" s="38">
        <v>-9000000</v>
      </c>
      <c r="G130" s="38">
        <v>0</v>
      </c>
      <c r="H130" s="15">
        <f t="shared" si="6"/>
        <v>0</v>
      </c>
      <c r="I130" s="17">
        <f t="shared" si="7"/>
        <v>0</v>
      </c>
      <c r="J130" s="38">
        <v>0</v>
      </c>
      <c r="K130" s="38">
        <v>0</v>
      </c>
      <c r="L130" s="17">
        <f t="shared" si="8"/>
        <v>0</v>
      </c>
      <c r="M130" s="15">
        <f t="shared" si="9"/>
      </c>
      <c r="N130" s="38">
        <v>0</v>
      </c>
      <c r="O130" s="38">
        <v>0</v>
      </c>
    </row>
    <row r="131" spans="1:15" s="48" customFormat="1" ht="30">
      <c r="A131" s="36" t="s">
        <v>83</v>
      </c>
      <c r="B131" s="37" t="s">
        <v>201</v>
      </c>
      <c r="C131" s="38">
        <v>-6470000</v>
      </c>
      <c r="D131" s="38">
        <v>-617000</v>
      </c>
      <c r="E131" s="15">
        <f t="shared" si="5"/>
        <v>0.09536321483771253</v>
      </c>
      <c r="F131" s="38">
        <v>-2170000</v>
      </c>
      <c r="G131" s="38">
        <v>-617000</v>
      </c>
      <c r="H131" s="15">
        <f t="shared" si="6"/>
        <v>0.28433179723502305</v>
      </c>
      <c r="I131" s="17">
        <f t="shared" si="7"/>
        <v>-4300000</v>
      </c>
      <c r="J131" s="38">
        <v>-4300000</v>
      </c>
      <c r="K131" s="38">
        <v>0</v>
      </c>
      <c r="L131" s="17">
        <f t="shared" si="8"/>
        <v>0</v>
      </c>
      <c r="M131" s="15">
        <f t="shared" si="9"/>
        <v>0</v>
      </c>
      <c r="N131" s="38">
        <v>0</v>
      </c>
      <c r="O131" s="38">
        <v>0</v>
      </c>
    </row>
    <row r="132" spans="1:15" s="48" customFormat="1" ht="45">
      <c r="A132" s="36" t="s">
        <v>81</v>
      </c>
      <c r="B132" s="37" t="s">
        <v>200</v>
      </c>
      <c r="C132" s="38">
        <v>-6470000</v>
      </c>
      <c r="D132" s="38">
        <v>-617000</v>
      </c>
      <c r="E132" s="15">
        <f t="shared" si="5"/>
        <v>0.09536321483771253</v>
      </c>
      <c r="F132" s="38">
        <v>-2170000</v>
      </c>
      <c r="G132" s="38">
        <v>-617000</v>
      </c>
      <c r="H132" s="15">
        <f t="shared" si="6"/>
        <v>0.28433179723502305</v>
      </c>
      <c r="I132" s="17">
        <f t="shared" si="7"/>
        <v>-4300000</v>
      </c>
      <c r="J132" s="38">
        <v>-4300000</v>
      </c>
      <c r="K132" s="38">
        <v>0</v>
      </c>
      <c r="L132" s="17">
        <f t="shared" si="8"/>
        <v>0</v>
      </c>
      <c r="M132" s="15">
        <f t="shared" si="9"/>
        <v>0</v>
      </c>
      <c r="N132" s="38">
        <v>0</v>
      </c>
      <c r="O132" s="38">
        <v>0</v>
      </c>
    </row>
    <row r="133" spans="1:15" s="48" customFormat="1" ht="15">
      <c r="A133" s="36" t="s">
        <v>91</v>
      </c>
      <c r="B133" s="37" t="s">
        <v>199</v>
      </c>
      <c r="C133" s="38">
        <v>13309810.16</v>
      </c>
      <c r="D133" s="38">
        <v>2052906.82</v>
      </c>
      <c r="E133" s="15">
        <f t="shared" si="5"/>
        <v>0.15424012779458005</v>
      </c>
      <c r="F133" s="38">
        <v>0</v>
      </c>
      <c r="G133" s="38">
        <v>2754965.16</v>
      </c>
      <c r="H133" s="15">
        <f t="shared" si="6"/>
      </c>
      <c r="I133" s="17">
        <f t="shared" si="7"/>
        <v>13309810.16</v>
      </c>
      <c r="J133" s="38">
        <v>11857897.05</v>
      </c>
      <c r="K133" s="38">
        <v>1451913.11</v>
      </c>
      <c r="L133" s="17">
        <f t="shared" si="8"/>
        <v>-702058.3400000001</v>
      </c>
      <c r="M133" s="15">
        <f t="shared" si="9"/>
        <v>-0.052747434528397516</v>
      </c>
      <c r="N133" s="38">
        <v>805312.28</v>
      </c>
      <c r="O133" s="38">
        <v>-1507370.62</v>
      </c>
    </row>
    <row r="134" spans="1:15" s="48" customFormat="1" ht="30">
      <c r="A134" s="36" t="s">
        <v>73</v>
      </c>
      <c r="B134" s="37" t="s">
        <v>198</v>
      </c>
      <c r="C134" s="38">
        <v>13309810.16</v>
      </c>
      <c r="D134" s="38">
        <v>2052906.82</v>
      </c>
      <c r="E134" s="15">
        <f t="shared" si="5"/>
        <v>0.15424012779458005</v>
      </c>
      <c r="F134" s="49">
        <v>0</v>
      </c>
      <c r="G134" s="38">
        <v>2754965.16</v>
      </c>
      <c r="H134" s="15">
        <f t="shared" si="6"/>
      </c>
      <c r="I134" s="17">
        <f t="shared" si="7"/>
        <v>13309810.16</v>
      </c>
      <c r="J134" s="49">
        <v>11857897.05</v>
      </c>
      <c r="K134" s="49">
        <v>1451913.11</v>
      </c>
      <c r="L134" s="17">
        <f t="shared" si="8"/>
        <v>-702058.3400000001</v>
      </c>
      <c r="M134" s="15">
        <f t="shared" si="9"/>
        <v>-0.052747434528397516</v>
      </c>
      <c r="N134" s="38">
        <v>805312.28</v>
      </c>
      <c r="O134" s="38">
        <v>-1507370.62</v>
      </c>
    </row>
    <row r="135" spans="1:15" s="48" customFormat="1" ht="15">
      <c r="A135" s="36" t="s">
        <v>79</v>
      </c>
      <c r="B135" s="37" t="s">
        <v>197</v>
      </c>
      <c r="C135" s="38">
        <v>-991251678.55</v>
      </c>
      <c r="D135" s="38">
        <v>-191868378.03</v>
      </c>
      <c r="E135" s="15">
        <f t="shared" si="5"/>
        <v>0.19356171816088574</v>
      </c>
      <c r="F135" s="38">
        <v>-845316717.85</v>
      </c>
      <c r="G135" s="38">
        <v>-156773472.98</v>
      </c>
      <c r="H135" s="15">
        <f t="shared" si="6"/>
        <v>0.18546122378691576</v>
      </c>
      <c r="I135" s="17">
        <f t="shared" si="7"/>
        <v>-190401930</v>
      </c>
      <c r="J135" s="38">
        <v>-142960100</v>
      </c>
      <c r="K135" s="38">
        <v>-47441830</v>
      </c>
      <c r="L135" s="17">
        <f t="shared" si="8"/>
        <v>-44669598.05</v>
      </c>
      <c r="M135" s="15">
        <f t="shared" si="9"/>
        <v>0.2346068553506784</v>
      </c>
      <c r="N135" s="38">
        <v>-34389440.54</v>
      </c>
      <c r="O135" s="38">
        <v>-10280157.51</v>
      </c>
    </row>
    <row r="136" spans="1:15" s="48" customFormat="1" ht="15">
      <c r="A136" s="36" t="s">
        <v>59</v>
      </c>
      <c r="B136" s="37" t="s">
        <v>196</v>
      </c>
      <c r="C136" s="38">
        <v>1004561488.71</v>
      </c>
      <c r="D136" s="38">
        <v>193921284.85</v>
      </c>
      <c r="E136" s="15">
        <f t="shared" si="5"/>
        <v>0.193040731731636</v>
      </c>
      <c r="F136" s="38">
        <v>845316717.85</v>
      </c>
      <c r="G136" s="38">
        <v>159528438.14</v>
      </c>
      <c r="H136" s="15">
        <f t="shared" si="6"/>
        <v>0.18872031603225434</v>
      </c>
      <c r="I136" s="17">
        <f t="shared" si="7"/>
        <v>203711740.16000003</v>
      </c>
      <c r="J136" s="38">
        <v>154817997.05</v>
      </c>
      <c r="K136" s="38">
        <v>48893743.11</v>
      </c>
      <c r="L136" s="17">
        <f t="shared" si="8"/>
        <v>43967539.71</v>
      </c>
      <c r="M136" s="15">
        <f t="shared" si="9"/>
        <v>0.21583213454200947</v>
      </c>
      <c r="N136" s="38">
        <v>35194752.82</v>
      </c>
      <c r="O136" s="38">
        <v>8772786.89</v>
      </c>
    </row>
  </sheetData>
  <sheetProtection/>
  <mergeCells count="7">
    <mergeCell ref="A125:O125"/>
    <mergeCell ref="A1:O1"/>
    <mergeCell ref="C6:E6"/>
    <mergeCell ref="F6:H6"/>
    <mergeCell ref="I6:O6"/>
    <mergeCell ref="A8:O8"/>
    <mergeCell ref="A74:O74"/>
  </mergeCells>
  <printOptions/>
  <pageMargins left="0.22" right="0.19" top="0.37" bottom="0.33" header="0.31496062992125984" footer="0.31496062992125984"/>
  <pageSetup fitToHeight="0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0"/>
  <sheetViews>
    <sheetView tabSelected="1" zoomScalePageLayoutView="0" workbookViewId="0" topLeftCell="A1">
      <selection activeCell="A1" sqref="A1:IV7"/>
    </sheetView>
  </sheetViews>
  <sheetFormatPr defaultColWidth="9.140625" defaultRowHeight="15"/>
  <cols>
    <col min="1" max="1" width="37.00390625" style="0" customWidth="1"/>
    <col min="2" max="2" width="30.28125" style="0" customWidth="1"/>
    <col min="3" max="15" width="16.140625" style="0" customWidth="1"/>
  </cols>
  <sheetData>
    <row r="1" spans="1:15" s="39" customFormat="1" ht="15">
      <c r="A1" s="69" t="s">
        <v>124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39" customFormat="1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39" customFormat="1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39" customFormat="1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s="39" customFormat="1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s="39" customFormat="1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="55" customFormat="1" ht="15">
      <c r="A7" s="2" t="s">
        <v>228</v>
      </c>
    </row>
    <row r="8" spans="1:15" s="59" customFormat="1" ht="15" customHeight="1">
      <c r="A8" s="54"/>
      <c r="B8" s="28"/>
      <c r="C8" s="56" t="s">
        <v>125</v>
      </c>
      <c r="D8" s="57"/>
      <c r="E8" s="57"/>
      <c r="F8" s="57"/>
      <c r="G8" s="57"/>
      <c r="H8" s="57"/>
      <c r="I8" s="57"/>
      <c r="J8" s="58"/>
      <c r="K8" s="57"/>
      <c r="L8" s="57"/>
      <c r="M8" s="57"/>
      <c r="N8" s="57"/>
      <c r="O8" s="58"/>
    </row>
    <row r="9" spans="1:15" s="59" customFormat="1" ht="89.25" customHeight="1">
      <c r="A9" s="61" t="s">
        <v>98</v>
      </c>
      <c r="B9" s="62" t="s">
        <v>64</v>
      </c>
      <c r="C9" s="61" t="s">
        <v>128</v>
      </c>
      <c r="D9" s="61" t="s">
        <v>129</v>
      </c>
      <c r="E9" s="61" t="s">
        <v>130</v>
      </c>
      <c r="F9" s="61" t="s">
        <v>131</v>
      </c>
      <c r="G9" s="61" t="s">
        <v>132</v>
      </c>
      <c r="H9" s="61" t="s">
        <v>130</v>
      </c>
      <c r="I9" s="63" t="s">
        <v>133</v>
      </c>
      <c r="J9" s="61" t="s">
        <v>134</v>
      </c>
      <c r="K9" s="61" t="s">
        <v>135</v>
      </c>
      <c r="L9" s="63" t="s">
        <v>136</v>
      </c>
      <c r="M9" s="63" t="s">
        <v>130</v>
      </c>
      <c r="N9" s="61" t="s">
        <v>137</v>
      </c>
      <c r="O9" s="61" t="s">
        <v>138</v>
      </c>
    </row>
    <row r="10" spans="1:15" s="59" customFormat="1" ht="15">
      <c r="A10" s="68" t="s">
        <v>139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6" s="16" customFormat="1" ht="15">
      <c r="A11" s="64" t="s">
        <v>39</v>
      </c>
      <c r="B11" s="65">
        <v>85000000000000000</v>
      </c>
      <c r="C11" s="66">
        <v>1066336266.55</v>
      </c>
      <c r="D11" s="66">
        <v>558242307.65</v>
      </c>
      <c r="E11" s="15">
        <f aca="true" t="shared" si="0" ref="E11:E74">IF(C11=0,"",D11/C11)</f>
        <v>0.5235143220403864</v>
      </c>
      <c r="F11" s="66">
        <v>905624122.85</v>
      </c>
      <c r="G11" s="66">
        <v>476864818.64</v>
      </c>
      <c r="H11" s="15">
        <f>IF(F11=0,"",G11/F11)</f>
        <v>0.5265593159547318</v>
      </c>
      <c r="I11" s="17">
        <f>J11+K11</f>
        <v>211827794</v>
      </c>
      <c r="J11" s="66">
        <v>160931002</v>
      </c>
      <c r="K11" s="66">
        <v>50896792</v>
      </c>
      <c r="L11" s="17">
        <f>O11+N11</f>
        <v>107959430.00999999</v>
      </c>
      <c r="M11" s="15">
        <f>IF(I11=0,"",L11/I11)</f>
        <v>0.5096565845839852</v>
      </c>
      <c r="N11" s="66">
        <v>81202815.02</v>
      </c>
      <c r="O11" s="66">
        <v>26756614.99</v>
      </c>
      <c r="P11" s="60"/>
    </row>
    <row r="12" spans="1:16" s="16" customFormat="1" ht="30">
      <c r="A12" s="64" t="s">
        <v>28</v>
      </c>
      <c r="B12" s="65">
        <v>10000000000000000</v>
      </c>
      <c r="C12" s="66">
        <v>368364200.48</v>
      </c>
      <c r="D12" s="66">
        <v>215723764.91</v>
      </c>
      <c r="E12" s="15">
        <f t="shared" si="0"/>
        <v>0.5856263030688089</v>
      </c>
      <c r="F12" s="66">
        <v>275243270.48</v>
      </c>
      <c r="G12" s="66">
        <v>161916588.38</v>
      </c>
      <c r="H12" s="15">
        <f aca="true" t="shared" si="1" ref="H12:H75">IF(F12=0,"",G12/F12)</f>
        <v>0.5882672012203304</v>
      </c>
      <c r="I12" s="17">
        <f aca="true" t="shared" si="2" ref="I12:I75">J12+K12</f>
        <v>93120930</v>
      </c>
      <c r="J12" s="66">
        <v>78030200</v>
      </c>
      <c r="K12" s="66">
        <v>15090730</v>
      </c>
      <c r="L12" s="17">
        <f aca="true" t="shared" si="3" ref="L12:L75">O12+N12</f>
        <v>53807176.53</v>
      </c>
      <c r="M12" s="15">
        <f aca="true" t="shared" si="4" ref="M12:M75">IF(I12=0,"",L12/I12)</f>
        <v>0.5778204376824845</v>
      </c>
      <c r="N12" s="66">
        <v>45558865.1</v>
      </c>
      <c r="O12" s="66">
        <v>8248311.43</v>
      </c>
      <c r="P12" s="60"/>
    </row>
    <row r="13" spans="1:16" s="16" customFormat="1" ht="15">
      <c r="A13" s="64" t="s">
        <v>10</v>
      </c>
      <c r="B13" s="65">
        <v>10100000000000000</v>
      </c>
      <c r="C13" s="66">
        <v>237371645</v>
      </c>
      <c r="D13" s="66">
        <v>138379085.64</v>
      </c>
      <c r="E13" s="15">
        <f t="shared" si="0"/>
        <v>0.5829638398470044</v>
      </c>
      <c r="F13" s="66">
        <v>182380165</v>
      </c>
      <c r="G13" s="66">
        <v>108108032.59</v>
      </c>
      <c r="H13" s="15">
        <f t="shared" si="1"/>
        <v>0.5927620067127366</v>
      </c>
      <c r="I13" s="17">
        <f t="shared" si="2"/>
        <v>54991480</v>
      </c>
      <c r="J13" s="66">
        <v>43921450</v>
      </c>
      <c r="K13" s="66">
        <v>11070030</v>
      </c>
      <c r="L13" s="17">
        <f t="shared" si="3"/>
        <v>30271053.05</v>
      </c>
      <c r="M13" s="15">
        <f t="shared" si="4"/>
        <v>0.5504680552332835</v>
      </c>
      <c r="N13" s="66">
        <v>24651362.16</v>
      </c>
      <c r="O13" s="66">
        <v>5619690.89</v>
      </c>
      <c r="P13" s="60"/>
    </row>
    <row r="14" spans="1:16" s="16" customFormat="1" ht="15">
      <c r="A14" s="64" t="s">
        <v>99</v>
      </c>
      <c r="B14" s="65">
        <v>10102000010000100</v>
      </c>
      <c r="C14" s="66">
        <v>237371645</v>
      </c>
      <c r="D14" s="66">
        <v>138379085.64</v>
      </c>
      <c r="E14" s="15">
        <f t="shared" si="0"/>
        <v>0.5829638398470044</v>
      </c>
      <c r="F14" s="66">
        <v>182380165</v>
      </c>
      <c r="G14" s="66">
        <v>108108032.59</v>
      </c>
      <c r="H14" s="15">
        <f t="shared" si="1"/>
        <v>0.5927620067127366</v>
      </c>
      <c r="I14" s="17">
        <f t="shared" si="2"/>
        <v>54991480</v>
      </c>
      <c r="J14" s="66">
        <v>43921450</v>
      </c>
      <c r="K14" s="66">
        <v>11070030</v>
      </c>
      <c r="L14" s="17">
        <f t="shared" si="3"/>
        <v>30271053.05</v>
      </c>
      <c r="M14" s="15">
        <f t="shared" si="4"/>
        <v>0.5504680552332835</v>
      </c>
      <c r="N14" s="66">
        <v>24651362.16</v>
      </c>
      <c r="O14" s="66">
        <v>5619690.89</v>
      </c>
      <c r="P14" s="60"/>
    </row>
    <row r="15" spans="1:16" s="16" customFormat="1" ht="60">
      <c r="A15" s="64" t="s">
        <v>52</v>
      </c>
      <c r="B15" s="65">
        <v>10300000000000000</v>
      </c>
      <c r="C15" s="66">
        <v>15333131.18</v>
      </c>
      <c r="D15" s="66">
        <v>9162146.61</v>
      </c>
      <c r="E15" s="15">
        <f t="shared" si="0"/>
        <v>0.5975391785567441</v>
      </c>
      <c r="F15" s="66">
        <v>5147031.18</v>
      </c>
      <c r="G15" s="66">
        <v>3075632.34</v>
      </c>
      <c r="H15" s="15">
        <f t="shared" si="1"/>
        <v>0.5975546353694325</v>
      </c>
      <c r="I15" s="17">
        <f t="shared" si="2"/>
        <v>10186100</v>
      </c>
      <c r="J15" s="66">
        <v>6989200</v>
      </c>
      <c r="K15" s="66">
        <v>3196900</v>
      </c>
      <c r="L15" s="17">
        <f t="shared" si="3"/>
        <v>6086514.27</v>
      </c>
      <c r="M15" s="15">
        <f t="shared" si="4"/>
        <v>0.5975313682371074</v>
      </c>
      <c r="N15" s="66">
        <v>4176384.85</v>
      </c>
      <c r="O15" s="66">
        <v>1910129.42</v>
      </c>
      <c r="P15" s="60"/>
    </row>
    <row r="16" spans="1:16" s="16" customFormat="1" ht="45">
      <c r="A16" s="64" t="s">
        <v>143</v>
      </c>
      <c r="B16" s="65">
        <v>10302000010000100</v>
      </c>
      <c r="C16" s="66">
        <v>15333131.18</v>
      </c>
      <c r="D16" s="66">
        <v>9162146.61</v>
      </c>
      <c r="E16" s="15">
        <f t="shared" si="0"/>
        <v>0.5975391785567441</v>
      </c>
      <c r="F16" s="66">
        <v>5147031.18</v>
      </c>
      <c r="G16" s="66">
        <v>3075632.34</v>
      </c>
      <c r="H16" s="15">
        <f t="shared" si="1"/>
        <v>0.5975546353694325</v>
      </c>
      <c r="I16" s="17">
        <f t="shared" si="2"/>
        <v>10186100</v>
      </c>
      <c r="J16" s="66">
        <v>6989200</v>
      </c>
      <c r="K16" s="66">
        <v>3196900</v>
      </c>
      <c r="L16" s="17">
        <f t="shared" si="3"/>
        <v>6086514.27</v>
      </c>
      <c r="M16" s="15">
        <f t="shared" si="4"/>
        <v>0.5975313682371074</v>
      </c>
      <c r="N16" s="66">
        <v>4176384.85</v>
      </c>
      <c r="O16" s="66">
        <v>1910129.42</v>
      </c>
      <c r="P16" s="60"/>
    </row>
    <row r="17" spans="1:16" s="16" customFormat="1" ht="15">
      <c r="A17" s="64" t="s">
        <v>18</v>
      </c>
      <c r="B17" s="65">
        <v>10500000000000000</v>
      </c>
      <c r="C17" s="66">
        <v>19554143</v>
      </c>
      <c r="D17" s="66">
        <v>13427299.43</v>
      </c>
      <c r="E17" s="15">
        <f t="shared" si="0"/>
        <v>0.6866728667167873</v>
      </c>
      <c r="F17" s="66">
        <v>19523643</v>
      </c>
      <c r="G17" s="66">
        <v>13372460.44</v>
      </c>
      <c r="H17" s="15">
        <f t="shared" si="1"/>
        <v>0.6849367425946069</v>
      </c>
      <c r="I17" s="17">
        <f t="shared" si="2"/>
        <v>30500</v>
      </c>
      <c r="J17" s="66">
        <v>3000</v>
      </c>
      <c r="K17" s="66">
        <v>27500</v>
      </c>
      <c r="L17" s="17">
        <f t="shared" si="3"/>
        <v>54838.99</v>
      </c>
      <c r="M17" s="15">
        <f t="shared" si="4"/>
        <v>1.7979996721311475</v>
      </c>
      <c r="N17" s="66">
        <v>1943.47</v>
      </c>
      <c r="O17" s="66">
        <v>52895.52</v>
      </c>
      <c r="P17" s="60"/>
    </row>
    <row r="18" spans="1:16" s="16" customFormat="1" ht="45">
      <c r="A18" s="64" t="s">
        <v>72</v>
      </c>
      <c r="B18" s="65">
        <v>10501000000000100</v>
      </c>
      <c r="C18" s="66">
        <v>6388600</v>
      </c>
      <c r="D18" s="66">
        <v>4756285</v>
      </c>
      <c r="E18" s="15">
        <f t="shared" si="0"/>
        <v>0.7444956641517704</v>
      </c>
      <c r="F18" s="66">
        <v>6388600</v>
      </c>
      <c r="G18" s="66">
        <v>4756285</v>
      </c>
      <c r="H18" s="15">
        <f t="shared" si="1"/>
        <v>0.7444956641517704</v>
      </c>
      <c r="I18" s="17">
        <f t="shared" si="2"/>
        <v>0</v>
      </c>
      <c r="J18" s="66">
        <v>0</v>
      </c>
      <c r="K18" s="66">
        <v>0</v>
      </c>
      <c r="L18" s="17">
        <f t="shared" si="3"/>
        <v>0</v>
      </c>
      <c r="M18" s="15">
        <f t="shared" si="4"/>
      </c>
      <c r="N18" s="66">
        <v>0</v>
      </c>
      <c r="O18" s="66">
        <v>0</v>
      </c>
      <c r="P18" s="60"/>
    </row>
    <row r="19" spans="1:16" s="16" customFormat="1" ht="30">
      <c r="A19" s="64" t="s">
        <v>84</v>
      </c>
      <c r="B19" s="65">
        <v>10502000020000100</v>
      </c>
      <c r="C19" s="66">
        <v>13104543</v>
      </c>
      <c r="D19" s="66">
        <v>8509061.45</v>
      </c>
      <c r="E19" s="15">
        <f t="shared" si="0"/>
        <v>0.6493214948434294</v>
      </c>
      <c r="F19" s="66">
        <v>13104543</v>
      </c>
      <c r="G19" s="66">
        <v>8509061.45</v>
      </c>
      <c r="H19" s="15">
        <f t="shared" si="1"/>
        <v>0.6493214948434294</v>
      </c>
      <c r="I19" s="17">
        <f t="shared" si="2"/>
        <v>0</v>
      </c>
      <c r="J19" s="66">
        <v>0</v>
      </c>
      <c r="K19" s="66">
        <v>0</v>
      </c>
      <c r="L19" s="17">
        <f t="shared" si="3"/>
        <v>0</v>
      </c>
      <c r="M19" s="15">
        <f t="shared" si="4"/>
      </c>
      <c r="N19" s="66">
        <v>0</v>
      </c>
      <c r="O19" s="66">
        <v>0</v>
      </c>
      <c r="P19" s="60"/>
    </row>
    <row r="20" spans="1:16" s="16" customFormat="1" ht="15">
      <c r="A20" s="64" t="s">
        <v>112</v>
      </c>
      <c r="B20" s="65">
        <v>10503000010000100</v>
      </c>
      <c r="C20" s="66">
        <v>61000</v>
      </c>
      <c r="D20" s="66">
        <v>109677.98</v>
      </c>
      <c r="E20" s="15">
        <f t="shared" si="0"/>
        <v>1.7979996721311475</v>
      </c>
      <c r="F20" s="66">
        <v>30500</v>
      </c>
      <c r="G20" s="66">
        <v>54838.99</v>
      </c>
      <c r="H20" s="15">
        <f t="shared" si="1"/>
        <v>1.7979996721311475</v>
      </c>
      <c r="I20" s="17">
        <f t="shared" si="2"/>
        <v>30500</v>
      </c>
      <c r="J20" s="66">
        <v>3000</v>
      </c>
      <c r="K20" s="66">
        <v>27500</v>
      </c>
      <c r="L20" s="17">
        <f t="shared" si="3"/>
        <v>54838.99</v>
      </c>
      <c r="M20" s="15">
        <f t="shared" si="4"/>
        <v>1.7979996721311475</v>
      </c>
      <c r="N20" s="66">
        <v>1943.47</v>
      </c>
      <c r="O20" s="66">
        <v>52895.52</v>
      </c>
      <c r="P20" s="60"/>
    </row>
    <row r="21" spans="1:16" s="16" customFormat="1" ht="45">
      <c r="A21" s="64" t="s">
        <v>144</v>
      </c>
      <c r="B21" s="65">
        <v>10504000020000100</v>
      </c>
      <c r="C21" s="66">
        <v>0</v>
      </c>
      <c r="D21" s="66">
        <v>52275</v>
      </c>
      <c r="E21" s="15">
        <f t="shared" si="0"/>
      </c>
      <c r="F21" s="66">
        <v>0</v>
      </c>
      <c r="G21" s="66">
        <v>52275</v>
      </c>
      <c r="H21" s="15">
        <f t="shared" si="1"/>
      </c>
      <c r="I21" s="17">
        <f t="shared" si="2"/>
        <v>0</v>
      </c>
      <c r="J21" s="66">
        <v>0</v>
      </c>
      <c r="K21" s="66">
        <v>0</v>
      </c>
      <c r="L21" s="17">
        <f t="shared" si="3"/>
        <v>0</v>
      </c>
      <c r="M21" s="15">
        <f t="shared" si="4"/>
      </c>
      <c r="N21" s="66">
        <v>0</v>
      </c>
      <c r="O21" s="66">
        <v>0</v>
      </c>
      <c r="P21" s="60"/>
    </row>
    <row r="22" spans="1:16" s="16" customFormat="1" ht="15">
      <c r="A22" s="64" t="s">
        <v>110</v>
      </c>
      <c r="B22" s="65">
        <v>10600000000000000</v>
      </c>
      <c r="C22" s="66">
        <v>13635700</v>
      </c>
      <c r="D22" s="66">
        <v>5855302.38</v>
      </c>
      <c r="E22" s="15">
        <f t="shared" si="0"/>
        <v>0.4294097391406382</v>
      </c>
      <c r="F22" s="66">
        <v>104000</v>
      </c>
      <c r="G22" s="66">
        <v>-10360.7</v>
      </c>
      <c r="H22" s="15">
        <f t="shared" si="1"/>
        <v>-0.09962211538461539</v>
      </c>
      <c r="I22" s="17">
        <f t="shared" si="2"/>
        <v>13531700</v>
      </c>
      <c r="J22" s="66">
        <v>12922000</v>
      </c>
      <c r="K22" s="66">
        <v>609700</v>
      </c>
      <c r="L22" s="17">
        <f t="shared" si="3"/>
        <v>5865663.08</v>
      </c>
      <c r="M22" s="15">
        <f t="shared" si="4"/>
        <v>0.43347569632788197</v>
      </c>
      <c r="N22" s="66">
        <v>5505443.61</v>
      </c>
      <c r="O22" s="66">
        <v>360219.47</v>
      </c>
      <c r="P22" s="60"/>
    </row>
    <row r="23" spans="1:16" s="16" customFormat="1" ht="15">
      <c r="A23" s="64" t="s">
        <v>7</v>
      </c>
      <c r="B23" s="65">
        <v>10601000000000100</v>
      </c>
      <c r="C23" s="66">
        <v>2071100</v>
      </c>
      <c r="D23" s="66">
        <v>630837.74</v>
      </c>
      <c r="E23" s="15">
        <f t="shared" si="0"/>
        <v>0.3045906716237748</v>
      </c>
      <c r="F23" s="66">
        <v>36000</v>
      </c>
      <c r="G23" s="66">
        <v>-14990.6</v>
      </c>
      <c r="H23" s="15">
        <f t="shared" si="1"/>
        <v>-0.4164055555555556</v>
      </c>
      <c r="I23" s="17">
        <f t="shared" si="2"/>
        <v>2035100</v>
      </c>
      <c r="J23" s="66">
        <v>1981700</v>
      </c>
      <c r="K23" s="66">
        <v>53400</v>
      </c>
      <c r="L23" s="17">
        <f t="shared" si="3"/>
        <v>645828.3400000001</v>
      </c>
      <c r="M23" s="15">
        <f t="shared" si="4"/>
        <v>0.317344769298806</v>
      </c>
      <c r="N23" s="66">
        <v>625478.81</v>
      </c>
      <c r="O23" s="66">
        <v>20349.53</v>
      </c>
      <c r="P23" s="60"/>
    </row>
    <row r="24" spans="1:16" s="16" customFormat="1" ht="15">
      <c r="A24" s="64" t="s">
        <v>76</v>
      </c>
      <c r="B24" s="65">
        <v>10606000000000100</v>
      </c>
      <c r="C24" s="66">
        <v>11564600</v>
      </c>
      <c r="D24" s="66">
        <v>5224464.64</v>
      </c>
      <c r="E24" s="15">
        <f t="shared" si="0"/>
        <v>0.45176354045967865</v>
      </c>
      <c r="F24" s="66">
        <v>68000</v>
      </c>
      <c r="G24" s="66">
        <v>4629.9</v>
      </c>
      <c r="H24" s="15">
        <f t="shared" si="1"/>
        <v>0.06808676470588235</v>
      </c>
      <c r="I24" s="17">
        <f t="shared" si="2"/>
        <v>11496600</v>
      </c>
      <c r="J24" s="66">
        <v>10940300</v>
      </c>
      <c r="K24" s="66">
        <v>556300</v>
      </c>
      <c r="L24" s="17">
        <f t="shared" si="3"/>
        <v>5219834.74</v>
      </c>
      <c r="M24" s="15">
        <f t="shared" si="4"/>
        <v>0.4540329088600108</v>
      </c>
      <c r="N24" s="66">
        <v>4879964.8</v>
      </c>
      <c r="O24" s="66">
        <v>339869.94</v>
      </c>
      <c r="P24" s="60"/>
    </row>
    <row r="25" spans="1:16" s="16" customFormat="1" ht="15">
      <c r="A25" s="64" t="s">
        <v>65</v>
      </c>
      <c r="B25" s="65">
        <v>10800000000000000</v>
      </c>
      <c r="C25" s="66">
        <v>4594200</v>
      </c>
      <c r="D25" s="66">
        <v>2921000.16</v>
      </c>
      <c r="E25" s="15">
        <f t="shared" si="0"/>
        <v>0.6358016977928693</v>
      </c>
      <c r="F25" s="66">
        <v>4501000</v>
      </c>
      <c r="G25" s="66">
        <v>2880799.04</v>
      </c>
      <c r="H25" s="15">
        <f t="shared" si="1"/>
        <v>0.6400353343701399</v>
      </c>
      <c r="I25" s="17">
        <f t="shared" si="2"/>
        <v>93200</v>
      </c>
      <c r="J25" s="66">
        <v>30000</v>
      </c>
      <c r="K25" s="66">
        <v>63200</v>
      </c>
      <c r="L25" s="17">
        <f t="shared" si="3"/>
        <v>40201.119999999995</v>
      </c>
      <c r="M25" s="15">
        <f t="shared" si="4"/>
        <v>0.4313424892703862</v>
      </c>
      <c r="N25" s="66">
        <v>16250</v>
      </c>
      <c r="O25" s="66">
        <v>23951.12</v>
      </c>
      <c r="P25" s="60"/>
    </row>
    <row r="26" spans="1:16" s="16" customFormat="1" ht="45">
      <c r="A26" s="64" t="s">
        <v>82</v>
      </c>
      <c r="B26" s="65">
        <v>10803000010000100</v>
      </c>
      <c r="C26" s="66">
        <v>3650000</v>
      </c>
      <c r="D26" s="66">
        <v>1508799.04</v>
      </c>
      <c r="E26" s="15">
        <f t="shared" si="0"/>
        <v>0.4133696</v>
      </c>
      <c r="F26" s="66">
        <v>3650000</v>
      </c>
      <c r="G26" s="66">
        <v>1508799.04</v>
      </c>
      <c r="H26" s="15">
        <f t="shared" si="1"/>
        <v>0.4133696</v>
      </c>
      <c r="I26" s="17">
        <f t="shared" si="2"/>
        <v>0</v>
      </c>
      <c r="J26" s="66">
        <v>0</v>
      </c>
      <c r="K26" s="66">
        <v>0</v>
      </c>
      <c r="L26" s="17">
        <f t="shared" si="3"/>
        <v>0</v>
      </c>
      <c r="M26" s="15">
        <f t="shared" si="4"/>
      </c>
      <c r="N26" s="66">
        <v>0</v>
      </c>
      <c r="O26" s="66">
        <v>0</v>
      </c>
      <c r="P26" s="60"/>
    </row>
    <row r="27" spans="1:16" s="16" customFormat="1" ht="90">
      <c r="A27" s="64" t="s">
        <v>4</v>
      </c>
      <c r="B27" s="65">
        <v>10804000010000100</v>
      </c>
      <c r="C27" s="66">
        <v>93200</v>
      </c>
      <c r="D27" s="66">
        <v>40201.12</v>
      </c>
      <c r="E27" s="15">
        <f t="shared" si="0"/>
        <v>0.4313424892703863</v>
      </c>
      <c r="F27" s="66">
        <v>0</v>
      </c>
      <c r="G27" s="66">
        <v>0</v>
      </c>
      <c r="H27" s="15">
        <f t="shared" si="1"/>
      </c>
      <c r="I27" s="17">
        <f t="shared" si="2"/>
        <v>93200</v>
      </c>
      <c r="J27" s="66">
        <v>30000</v>
      </c>
      <c r="K27" s="66">
        <v>63200</v>
      </c>
      <c r="L27" s="17">
        <f t="shared" si="3"/>
        <v>40201.119999999995</v>
      </c>
      <c r="M27" s="15">
        <f t="shared" si="4"/>
        <v>0.4313424892703862</v>
      </c>
      <c r="N27" s="66">
        <v>16250</v>
      </c>
      <c r="O27" s="66">
        <v>23951.12</v>
      </c>
      <c r="P27" s="60"/>
    </row>
    <row r="28" spans="1:16" s="16" customFormat="1" ht="60">
      <c r="A28" s="64" t="s">
        <v>101</v>
      </c>
      <c r="B28" s="65">
        <v>10807000010000100</v>
      </c>
      <c r="C28" s="66">
        <v>851000</v>
      </c>
      <c r="D28" s="66">
        <v>1372000</v>
      </c>
      <c r="E28" s="15">
        <f t="shared" si="0"/>
        <v>1.6122209165687427</v>
      </c>
      <c r="F28" s="66">
        <v>851000</v>
      </c>
      <c r="G28" s="66">
        <v>1372000</v>
      </c>
      <c r="H28" s="15">
        <f t="shared" si="1"/>
        <v>1.6122209165687427</v>
      </c>
      <c r="I28" s="17">
        <f t="shared" si="2"/>
        <v>0</v>
      </c>
      <c r="J28" s="66">
        <v>0</v>
      </c>
      <c r="K28" s="66">
        <v>0</v>
      </c>
      <c r="L28" s="17">
        <f t="shared" si="3"/>
        <v>0</v>
      </c>
      <c r="M28" s="15">
        <f t="shared" si="4"/>
      </c>
      <c r="N28" s="66">
        <v>0</v>
      </c>
      <c r="O28" s="66">
        <v>0</v>
      </c>
      <c r="P28" s="60"/>
    </row>
    <row r="29" spans="1:16" s="16" customFormat="1" ht="45">
      <c r="A29" s="64" t="s">
        <v>95</v>
      </c>
      <c r="B29" s="65">
        <v>10900000000000000</v>
      </c>
      <c r="C29" s="66">
        <v>1522000</v>
      </c>
      <c r="D29" s="66">
        <v>55366.19</v>
      </c>
      <c r="E29" s="15">
        <f t="shared" si="0"/>
        <v>0.03637726018396847</v>
      </c>
      <c r="F29" s="66">
        <v>1522000</v>
      </c>
      <c r="G29" s="66">
        <v>55366.19</v>
      </c>
      <c r="H29" s="15">
        <f t="shared" si="1"/>
        <v>0.03637726018396847</v>
      </c>
      <c r="I29" s="17">
        <f t="shared" si="2"/>
        <v>0</v>
      </c>
      <c r="J29" s="66">
        <v>0</v>
      </c>
      <c r="K29" s="66">
        <v>0</v>
      </c>
      <c r="L29" s="17">
        <f t="shared" si="3"/>
        <v>0</v>
      </c>
      <c r="M29" s="15">
        <f t="shared" si="4"/>
      </c>
      <c r="N29" s="66">
        <v>0</v>
      </c>
      <c r="O29" s="66">
        <v>0</v>
      </c>
      <c r="P29" s="60"/>
    </row>
    <row r="30" spans="1:16" s="16" customFormat="1" ht="45">
      <c r="A30" s="64" t="s">
        <v>22</v>
      </c>
      <c r="B30" s="65">
        <v>10901000000000100</v>
      </c>
      <c r="C30" s="66">
        <v>18000</v>
      </c>
      <c r="D30" s="66">
        <v>627.96</v>
      </c>
      <c r="E30" s="15">
        <f t="shared" si="0"/>
        <v>0.03488666666666667</v>
      </c>
      <c r="F30" s="66">
        <v>18000</v>
      </c>
      <c r="G30" s="66">
        <v>627.96</v>
      </c>
      <c r="H30" s="15">
        <f t="shared" si="1"/>
        <v>0.03488666666666667</v>
      </c>
      <c r="I30" s="17">
        <f t="shared" si="2"/>
        <v>0</v>
      </c>
      <c r="J30" s="66">
        <v>0</v>
      </c>
      <c r="K30" s="66">
        <v>0</v>
      </c>
      <c r="L30" s="17">
        <f t="shared" si="3"/>
        <v>0</v>
      </c>
      <c r="M30" s="15">
        <f t="shared" si="4"/>
      </c>
      <c r="N30" s="66">
        <v>0</v>
      </c>
      <c r="O30" s="66">
        <v>0</v>
      </c>
      <c r="P30" s="60"/>
    </row>
    <row r="31" spans="1:16" s="16" customFormat="1" ht="15">
      <c r="A31" s="64" t="s">
        <v>66</v>
      </c>
      <c r="B31" s="65">
        <v>10904000000000100</v>
      </c>
      <c r="C31" s="66">
        <v>796000</v>
      </c>
      <c r="D31" s="66">
        <v>29122.52</v>
      </c>
      <c r="E31" s="15">
        <f t="shared" si="0"/>
        <v>0.03658608040201005</v>
      </c>
      <c r="F31" s="66">
        <v>796000</v>
      </c>
      <c r="G31" s="66">
        <v>29122.52</v>
      </c>
      <c r="H31" s="15">
        <f t="shared" si="1"/>
        <v>0.03658608040201005</v>
      </c>
      <c r="I31" s="17">
        <f t="shared" si="2"/>
        <v>0</v>
      </c>
      <c r="J31" s="66">
        <v>0</v>
      </c>
      <c r="K31" s="66">
        <v>0</v>
      </c>
      <c r="L31" s="17">
        <f t="shared" si="3"/>
        <v>0</v>
      </c>
      <c r="M31" s="15">
        <f t="shared" si="4"/>
      </c>
      <c r="N31" s="66">
        <v>0</v>
      </c>
      <c r="O31" s="66">
        <v>0</v>
      </c>
      <c r="P31" s="60"/>
    </row>
    <row r="32" spans="1:16" s="16" customFormat="1" ht="45">
      <c r="A32" s="64" t="s">
        <v>90</v>
      </c>
      <c r="B32" s="65">
        <v>10906000020000100</v>
      </c>
      <c r="C32" s="66">
        <v>145000</v>
      </c>
      <c r="D32" s="66">
        <v>5065.19</v>
      </c>
      <c r="E32" s="15">
        <f t="shared" si="0"/>
        <v>0.034932344827586205</v>
      </c>
      <c r="F32" s="66">
        <v>145000</v>
      </c>
      <c r="G32" s="66">
        <v>5065.19</v>
      </c>
      <c r="H32" s="15">
        <f t="shared" si="1"/>
        <v>0.034932344827586205</v>
      </c>
      <c r="I32" s="17">
        <f t="shared" si="2"/>
        <v>0</v>
      </c>
      <c r="J32" s="66">
        <v>0</v>
      </c>
      <c r="K32" s="66">
        <v>0</v>
      </c>
      <c r="L32" s="17">
        <f t="shared" si="3"/>
        <v>0</v>
      </c>
      <c r="M32" s="15">
        <f t="shared" si="4"/>
      </c>
      <c r="N32" s="66">
        <v>0</v>
      </c>
      <c r="O32" s="66">
        <v>0</v>
      </c>
      <c r="P32" s="60"/>
    </row>
    <row r="33" spans="1:16" s="16" customFormat="1" ht="45">
      <c r="A33" s="64" t="s">
        <v>9</v>
      </c>
      <c r="B33" s="65">
        <v>10907000000000100</v>
      </c>
      <c r="C33" s="66">
        <v>563000</v>
      </c>
      <c r="D33" s="66">
        <v>20550.52</v>
      </c>
      <c r="E33" s="15">
        <f t="shared" si="0"/>
        <v>0.03650181172291297</v>
      </c>
      <c r="F33" s="66">
        <v>563000</v>
      </c>
      <c r="G33" s="66">
        <v>20550.52</v>
      </c>
      <c r="H33" s="15">
        <f t="shared" si="1"/>
        <v>0.03650181172291297</v>
      </c>
      <c r="I33" s="17">
        <f t="shared" si="2"/>
        <v>0</v>
      </c>
      <c r="J33" s="66">
        <v>0</v>
      </c>
      <c r="K33" s="66">
        <v>0</v>
      </c>
      <c r="L33" s="17">
        <f t="shared" si="3"/>
        <v>0</v>
      </c>
      <c r="M33" s="15">
        <f t="shared" si="4"/>
      </c>
      <c r="N33" s="66">
        <v>0</v>
      </c>
      <c r="O33" s="66">
        <v>0</v>
      </c>
      <c r="P33" s="60"/>
    </row>
    <row r="34" spans="1:16" s="16" customFormat="1" ht="60">
      <c r="A34" s="64" t="s">
        <v>20</v>
      </c>
      <c r="B34" s="65">
        <v>11100000000000000</v>
      </c>
      <c r="C34" s="66">
        <v>25386911.35</v>
      </c>
      <c r="D34" s="66">
        <v>18000320.89</v>
      </c>
      <c r="E34" s="15">
        <f t="shared" si="0"/>
        <v>0.709039419637789</v>
      </c>
      <c r="F34" s="66">
        <v>12318861.35</v>
      </c>
      <c r="G34" s="66">
        <v>9056624.76</v>
      </c>
      <c r="H34" s="15">
        <f t="shared" si="1"/>
        <v>0.7351835938960382</v>
      </c>
      <c r="I34" s="17">
        <f t="shared" si="2"/>
        <v>13068050</v>
      </c>
      <c r="J34" s="66">
        <v>13056050</v>
      </c>
      <c r="K34" s="66">
        <v>12000</v>
      </c>
      <c r="L34" s="17">
        <f t="shared" si="3"/>
        <v>8943696.129999999</v>
      </c>
      <c r="M34" s="15">
        <f t="shared" si="4"/>
        <v>0.6843940855751239</v>
      </c>
      <c r="N34" s="66">
        <v>8900258.44</v>
      </c>
      <c r="O34" s="66">
        <v>43437.69</v>
      </c>
      <c r="P34" s="60"/>
    </row>
    <row r="35" spans="1:16" s="16" customFormat="1" ht="30">
      <c r="A35" s="64" t="s">
        <v>145</v>
      </c>
      <c r="B35" s="65">
        <v>11105000000000100</v>
      </c>
      <c r="C35" s="66">
        <v>14489911.35</v>
      </c>
      <c r="D35" s="66">
        <v>11093066.41</v>
      </c>
      <c r="E35" s="15">
        <f t="shared" si="0"/>
        <v>0.7655717238049217</v>
      </c>
      <c r="F35" s="66">
        <v>10594861.35</v>
      </c>
      <c r="G35" s="66">
        <v>7785249.39</v>
      </c>
      <c r="H35" s="15">
        <f t="shared" si="1"/>
        <v>0.7348137113658406</v>
      </c>
      <c r="I35" s="17">
        <f t="shared" si="2"/>
        <v>3895050</v>
      </c>
      <c r="J35" s="66">
        <v>3895050</v>
      </c>
      <c r="K35" s="66">
        <v>0</v>
      </c>
      <c r="L35" s="17">
        <f t="shared" si="3"/>
        <v>3307817.02</v>
      </c>
      <c r="M35" s="15">
        <f t="shared" si="4"/>
        <v>0.8492360868281537</v>
      </c>
      <c r="N35" s="66">
        <v>3307817.02</v>
      </c>
      <c r="O35" s="66">
        <v>0</v>
      </c>
      <c r="P35" s="60"/>
    </row>
    <row r="36" spans="1:16" s="16" customFormat="1" ht="45">
      <c r="A36" s="64" t="s">
        <v>57</v>
      </c>
      <c r="B36" s="65">
        <v>11107000000000100</v>
      </c>
      <c r="C36" s="66">
        <v>1724000</v>
      </c>
      <c r="D36" s="66">
        <v>1200000</v>
      </c>
      <c r="E36" s="15">
        <f t="shared" si="0"/>
        <v>0.6960556844547564</v>
      </c>
      <c r="F36" s="66">
        <v>1724000</v>
      </c>
      <c r="G36" s="66">
        <v>1200000</v>
      </c>
      <c r="H36" s="15">
        <f t="shared" si="1"/>
        <v>0.6960556844547564</v>
      </c>
      <c r="I36" s="17">
        <f t="shared" si="2"/>
        <v>0</v>
      </c>
      <c r="J36" s="66">
        <v>0</v>
      </c>
      <c r="K36" s="66">
        <v>0</v>
      </c>
      <c r="L36" s="17">
        <f t="shared" si="3"/>
        <v>0</v>
      </c>
      <c r="M36" s="15">
        <f t="shared" si="4"/>
      </c>
      <c r="N36" s="66">
        <v>0</v>
      </c>
      <c r="O36" s="66">
        <v>0</v>
      </c>
      <c r="P36" s="60"/>
    </row>
    <row r="37" spans="1:16" s="16" customFormat="1" ht="30">
      <c r="A37" s="64" t="s">
        <v>145</v>
      </c>
      <c r="B37" s="65">
        <v>11109000000000100</v>
      </c>
      <c r="C37" s="66">
        <v>9173000</v>
      </c>
      <c r="D37" s="66">
        <v>5707254.48</v>
      </c>
      <c r="E37" s="15">
        <f t="shared" si="0"/>
        <v>0.6221797100185327</v>
      </c>
      <c r="F37" s="66">
        <v>0</v>
      </c>
      <c r="G37" s="66">
        <v>71375.37</v>
      </c>
      <c r="H37" s="15">
        <f t="shared" si="1"/>
      </c>
      <c r="I37" s="17">
        <f t="shared" si="2"/>
        <v>9173000</v>
      </c>
      <c r="J37" s="66">
        <v>9161000</v>
      </c>
      <c r="K37" s="66">
        <v>12000</v>
      </c>
      <c r="L37" s="17">
        <f t="shared" si="3"/>
        <v>5635879.11</v>
      </c>
      <c r="M37" s="15">
        <f t="shared" si="4"/>
        <v>0.6143986820015263</v>
      </c>
      <c r="N37" s="66">
        <v>5592441.42</v>
      </c>
      <c r="O37" s="66">
        <v>43437.69</v>
      </c>
      <c r="P37" s="60"/>
    </row>
    <row r="38" spans="1:16" s="16" customFormat="1" ht="30">
      <c r="A38" s="64" t="s">
        <v>53</v>
      </c>
      <c r="B38" s="65">
        <v>11200000000000000</v>
      </c>
      <c r="C38" s="66">
        <v>4991940</v>
      </c>
      <c r="D38" s="66">
        <v>6203658.85</v>
      </c>
      <c r="E38" s="15">
        <f t="shared" si="0"/>
        <v>1.2427350589149708</v>
      </c>
      <c r="F38" s="66">
        <v>4991940</v>
      </c>
      <c r="G38" s="66">
        <v>6203658.85</v>
      </c>
      <c r="H38" s="15">
        <f t="shared" si="1"/>
        <v>1.2427350589149708</v>
      </c>
      <c r="I38" s="17">
        <f t="shared" si="2"/>
        <v>0</v>
      </c>
      <c r="J38" s="66">
        <v>0</v>
      </c>
      <c r="K38" s="66">
        <v>0</v>
      </c>
      <c r="L38" s="17">
        <f t="shared" si="3"/>
        <v>0</v>
      </c>
      <c r="M38" s="15">
        <f t="shared" si="4"/>
      </c>
      <c r="N38" s="66">
        <v>0</v>
      </c>
      <c r="O38" s="66">
        <v>0</v>
      </c>
      <c r="P38" s="60"/>
    </row>
    <row r="39" spans="1:16" s="16" customFormat="1" ht="30">
      <c r="A39" s="64" t="s">
        <v>26</v>
      </c>
      <c r="B39" s="65">
        <v>11201000010000100</v>
      </c>
      <c r="C39" s="66">
        <v>4991940</v>
      </c>
      <c r="D39" s="66">
        <v>6203658.85</v>
      </c>
      <c r="E39" s="15">
        <f t="shared" si="0"/>
        <v>1.2427350589149708</v>
      </c>
      <c r="F39" s="66">
        <v>4991940</v>
      </c>
      <c r="G39" s="66">
        <v>6203658.85</v>
      </c>
      <c r="H39" s="15">
        <f t="shared" si="1"/>
        <v>1.2427350589149708</v>
      </c>
      <c r="I39" s="17">
        <f t="shared" si="2"/>
        <v>0</v>
      </c>
      <c r="J39" s="66">
        <v>0</v>
      </c>
      <c r="K39" s="66">
        <v>0</v>
      </c>
      <c r="L39" s="17">
        <f t="shared" si="3"/>
        <v>0</v>
      </c>
      <c r="M39" s="15">
        <f t="shared" si="4"/>
      </c>
      <c r="N39" s="66">
        <v>0</v>
      </c>
      <c r="O39" s="66">
        <v>0</v>
      </c>
      <c r="P39" s="60"/>
    </row>
    <row r="40" spans="1:16" s="16" customFormat="1" ht="45">
      <c r="A40" s="64" t="s">
        <v>71</v>
      </c>
      <c r="B40" s="65">
        <v>11300000000000000</v>
      </c>
      <c r="C40" s="66">
        <v>39947846</v>
      </c>
      <c r="D40" s="66">
        <v>16897539.52</v>
      </c>
      <c r="E40" s="15">
        <f t="shared" si="0"/>
        <v>0.42299000351608446</v>
      </c>
      <c r="F40" s="66">
        <v>39371346</v>
      </c>
      <c r="G40" s="66">
        <v>16395652.11</v>
      </c>
      <c r="H40" s="15">
        <f t="shared" si="1"/>
        <v>0.41643615918033383</v>
      </c>
      <c r="I40" s="17">
        <f t="shared" si="2"/>
        <v>576500</v>
      </c>
      <c r="J40" s="66">
        <v>576500</v>
      </c>
      <c r="K40" s="66">
        <v>0</v>
      </c>
      <c r="L40" s="17">
        <f t="shared" si="3"/>
        <v>501887.41000000003</v>
      </c>
      <c r="M40" s="15">
        <f t="shared" si="4"/>
        <v>0.8705766001734606</v>
      </c>
      <c r="N40" s="66">
        <v>473176.03</v>
      </c>
      <c r="O40" s="66">
        <v>28711.38</v>
      </c>
      <c r="P40" s="60"/>
    </row>
    <row r="41" spans="1:16" s="16" customFormat="1" ht="30">
      <c r="A41" s="64" t="s">
        <v>121</v>
      </c>
      <c r="B41" s="65">
        <v>11301000000000100</v>
      </c>
      <c r="C41" s="66">
        <v>36872346</v>
      </c>
      <c r="D41" s="66">
        <v>15678812.09</v>
      </c>
      <c r="E41" s="15">
        <f t="shared" si="0"/>
        <v>0.4252187286916867</v>
      </c>
      <c r="F41" s="66">
        <v>36668246</v>
      </c>
      <c r="G41" s="66">
        <v>15469720.01</v>
      </c>
      <c r="H41" s="15">
        <f t="shared" si="1"/>
        <v>0.42188328315458556</v>
      </c>
      <c r="I41" s="17">
        <f t="shared" si="2"/>
        <v>204100</v>
      </c>
      <c r="J41" s="66">
        <v>204100</v>
      </c>
      <c r="K41" s="66">
        <v>0</v>
      </c>
      <c r="L41" s="17">
        <f t="shared" si="3"/>
        <v>209092.08</v>
      </c>
      <c r="M41" s="15">
        <f t="shared" si="4"/>
        <v>1.0244589906908377</v>
      </c>
      <c r="N41" s="66">
        <v>209092.08</v>
      </c>
      <c r="O41" s="66">
        <v>0</v>
      </c>
      <c r="P41" s="60"/>
    </row>
    <row r="42" spans="1:16" s="16" customFormat="1" ht="30">
      <c r="A42" s="64" t="s">
        <v>49</v>
      </c>
      <c r="B42" s="65">
        <v>11302000000000100</v>
      </c>
      <c r="C42" s="66">
        <v>3075500</v>
      </c>
      <c r="D42" s="66">
        <v>1218727.43</v>
      </c>
      <c r="E42" s="15">
        <f t="shared" si="0"/>
        <v>0.39626968948138513</v>
      </c>
      <c r="F42" s="66">
        <v>2703100</v>
      </c>
      <c r="G42" s="66">
        <v>925932.1</v>
      </c>
      <c r="H42" s="15">
        <f t="shared" si="1"/>
        <v>0.3425445229551256</v>
      </c>
      <c r="I42" s="17">
        <f t="shared" si="2"/>
        <v>372400</v>
      </c>
      <c r="J42" s="66">
        <v>372400</v>
      </c>
      <c r="K42" s="66">
        <v>0</v>
      </c>
      <c r="L42" s="17">
        <f t="shared" si="3"/>
        <v>292795.33</v>
      </c>
      <c r="M42" s="15">
        <f t="shared" si="4"/>
        <v>0.7862388023630505</v>
      </c>
      <c r="N42" s="66">
        <v>264083.95</v>
      </c>
      <c r="O42" s="66">
        <v>28711.38</v>
      </c>
      <c r="P42" s="60"/>
    </row>
    <row r="43" spans="1:16" s="16" customFormat="1" ht="45">
      <c r="A43" s="64" t="s">
        <v>47</v>
      </c>
      <c r="B43" s="65">
        <v>11400000000000000</v>
      </c>
      <c r="C43" s="66">
        <v>2917521.45</v>
      </c>
      <c r="D43" s="66">
        <v>607142.6</v>
      </c>
      <c r="E43" s="15">
        <f t="shared" si="0"/>
        <v>0.20810218893163576</v>
      </c>
      <c r="F43" s="66">
        <v>2617521.45</v>
      </c>
      <c r="G43" s="66">
        <v>296208.2</v>
      </c>
      <c r="H43" s="15">
        <f t="shared" si="1"/>
        <v>0.11316361896480351</v>
      </c>
      <c r="I43" s="17">
        <f t="shared" si="2"/>
        <v>300000</v>
      </c>
      <c r="J43" s="66">
        <v>300000</v>
      </c>
      <c r="K43" s="66">
        <v>0</v>
      </c>
      <c r="L43" s="17">
        <f t="shared" si="3"/>
        <v>310934.4</v>
      </c>
      <c r="M43" s="15">
        <f t="shared" si="4"/>
        <v>1.036448</v>
      </c>
      <c r="N43" s="66">
        <v>310934.4</v>
      </c>
      <c r="O43" s="66">
        <v>0</v>
      </c>
      <c r="P43" s="60"/>
    </row>
    <row r="44" spans="1:16" s="16" customFormat="1" ht="30">
      <c r="A44" s="64" t="s">
        <v>145</v>
      </c>
      <c r="B44" s="65">
        <v>11402000000000000</v>
      </c>
      <c r="C44" s="66">
        <v>2240874.04</v>
      </c>
      <c r="D44" s="66">
        <v>22118.22</v>
      </c>
      <c r="E44" s="15">
        <f t="shared" si="0"/>
        <v>0.00987035398027102</v>
      </c>
      <c r="F44" s="66">
        <v>2240874.04</v>
      </c>
      <c r="G44" s="66">
        <v>0</v>
      </c>
      <c r="H44" s="15">
        <f t="shared" si="1"/>
        <v>0</v>
      </c>
      <c r="I44" s="17">
        <f t="shared" si="2"/>
        <v>0</v>
      </c>
      <c r="J44" s="66">
        <v>0</v>
      </c>
      <c r="K44" s="66">
        <v>0</v>
      </c>
      <c r="L44" s="17">
        <f t="shared" si="3"/>
        <v>22118.22</v>
      </c>
      <c r="M44" s="15">
        <f t="shared" si="4"/>
      </c>
      <c r="N44" s="66">
        <v>22118.22</v>
      </c>
      <c r="O44" s="66">
        <v>0</v>
      </c>
      <c r="P44" s="60"/>
    </row>
    <row r="45" spans="1:16" s="16" customFormat="1" ht="60">
      <c r="A45" s="64" t="s">
        <v>69</v>
      </c>
      <c r="B45" s="65">
        <v>11406000000000400</v>
      </c>
      <c r="C45" s="66">
        <v>676647.41</v>
      </c>
      <c r="D45" s="66">
        <v>585024.38</v>
      </c>
      <c r="E45" s="15">
        <f t="shared" si="0"/>
        <v>0.8645926539495659</v>
      </c>
      <c r="F45" s="66">
        <v>376647.41</v>
      </c>
      <c r="G45" s="66">
        <v>296208.2</v>
      </c>
      <c r="H45" s="15">
        <f t="shared" si="1"/>
        <v>0.7864336568781929</v>
      </c>
      <c r="I45" s="17">
        <f t="shared" si="2"/>
        <v>300000</v>
      </c>
      <c r="J45" s="66">
        <v>300000</v>
      </c>
      <c r="K45" s="66">
        <v>0</v>
      </c>
      <c r="L45" s="17">
        <f t="shared" si="3"/>
        <v>288816.18</v>
      </c>
      <c r="M45" s="15">
        <f t="shared" si="4"/>
        <v>0.9627205999999999</v>
      </c>
      <c r="N45" s="66">
        <v>288816.18</v>
      </c>
      <c r="O45" s="66">
        <v>0</v>
      </c>
      <c r="P45" s="60"/>
    </row>
    <row r="46" spans="1:16" s="16" customFormat="1" ht="30">
      <c r="A46" s="64" t="s">
        <v>103</v>
      </c>
      <c r="B46" s="65">
        <v>11600000000000000</v>
      </c>
      <c r="C46" s="66">
        <v>2131300</v>
      </c>
      <c r="D46" s="66">
        <v>4283961.89</v>
      </c>
      <c r="E46" s="15">
        <f t="shared" si="0"/>
        <v>2.010022939051283</v>
      </c>
      <c r="F46" s="66">
        <v>2094100</v>
      </c>
      <c r="G46" s="66">
        <v>1147380.79</v>
      </c>
      <c r="H46" s="15">
        <f t="shared" si="1"/>
        <v>0.5479111742514684</v>
      </c>
      <c r="I46" s="17">
        <f t="shared" si="2"/>
        <v>37200</v>
      </c>
      <c r="J46" s="66">
        <v>32000</v>
      </c>
      <c r="K46" s="66">
        <v>5200</v>
      </c>
      <c r="L46" s="17">
        <f t="shared" si="3"/>
        <v>3136581.1</v>
      </c>
      <c r="M46" s="15">
        <f t="shared" si="4"/>
        <v>84.31669623655914</v>
      </c>
      <c r="N46" s="66">
        <v>3131581.1</v>
      </c>
      <c r="O46" s="66">
        <v>5000</v>
      </c>
      <c r="P46" s="60"/>
    </row>
    <row r="47" spans="1:16" s="16" customFormat="1" ht="45">
      <c r="A47" s="64" t="s">
        <v>78</v>
      </c>
      <c r="B47" s="65">
        <v>11603000000000100</v>
      </c>
      <c r="C47" s="66">
        <v>80000</v>
      </c>
      <c r="D47" s="66">
        <v>63290.92</v>
      </c>
      <c r="E47" s="15">
        <f t="shared" si="0"/>
        <v>0.7911365</v>
      </c>
      <c r="F47" s="66">
        <v>80000</v>
      </c>
      <c r="G47" s="66">
        <v>63290.92</v>
      </c>
      <c r="H47" s="15">
        <f t="shared" si="1"/>
        <v>0.7911365</v>
      </c>
      <c r="I47" s="17">
        <f t="shared" si="2"/>
        <v>0</v>
      </c>
      <c r="J47" s="66">
        <v>0</v>
      </c>
      <c r="K47" s="66">
        <v>0</v>
      </c>
      <c r="L47" s="17">
        <f t="shared" si="3"/>
        <v>0</v>
      </c>
      <c r="M47" s="15">
        <f t="shared" si="4"/>
      </c>
      <c r="N47" s="66">
        <v>0</v>
      </c>
      <c r="O47" s="66">
        <v>0</v>
      </c>
      <c r="P47" s="60"/>
    </row>
    <row r="48" spans="1:16" s="16" customFormat="1" ht="105">
      <c r="A48" s="64" t="s">
        <v>17</v>
      </c>
      <c r="B48" s="65">
        <v>11606000010000100</v>
      </c>
      <c r="C48" s="66">
        <v>6000</v>
      </c>
      <c r="D48" s="66">
        <v>0</v>
      </c>
      <c r="E48" s="15">
        <f t="shared" si="0"/>
        <v>0</v>
      </c>
      <c r="F48" s="66">
        <v>6000</v>
      </c>
      <c r="G48" s="66">
        <v>0</v>
      </c>
      <c r="H48" s="15">
        <f t="shared" si="1"/>
        <v>0</v>
      </c>
      <c r="I48" s="17">
        <f t="shared" si="2"/>
        <v>0</v>
      </c>
      <c r="J48" s="66">
        <v>0</v>
      </c>
      <c r="K48" s="66">
        <v>0</v>
      </c>
      <c r="L48" s="17">
        <f t="shared" si="3"/>
        <v>0</v>
      </c>
      <c r="M48" s="15">
        <f t="shared" si="4"/>
      </c>
      <c r="N48" s="66">
        <v>0</v>
      </c>
      <c r="O48" s="66">
        <v>0</v>
      </c>
      <c r="P48" s="60"/>
    </row>
    <row r="49" spans="1:16" s="16" customFormat="1" ht="105">
      <c r="A49" s="64" t="s">
        <v>46</v>
      </c>
      <c r="B49" s="65">
        <v>11608000010000100</v>
      </c>
      <c r="C49" s="66">
        <v>60000</v>
      </c>
      <c r="D49" s="66">
        <v>95000</v>
      </c>
      <c r="E49" s="15">
        <f t="shared" si="0"/>
        <v>1.5833333333333333</v>
      </c>
      <c r="F49" s="66">
        <v>60000</v>
      </c>
      <c r="G49" s="66">
        <v>95000</v>
      </c>
      <c r="H49" s="15">
        <f t="shared" si="1"/>
        <v>1.5833333333333333</v>
      </c>
      <c r="I49" s="17">
        <f t="shared" si="2"/>
        <v>0</v>
      </c>
      <c r="J49" s="66">
        <v>0</v>
      </c>
      <c r="K49" s="66">
        <v>0</v>
      </c>
      <c r="L49" s="17">
        <f t="shared" si="3"/>
        <v>0</v>
      </c>
      <c r="M49" s="15">
        <f t="shared" si="4"/>
      </c>
      <c r="N49" s="66">
        <v>0</v>
      </c>
      <c r="O49" s="66">
        <v>0</v>
      </c>
      <c r="P49" s="60"/>
    </row>
    <row r="50" spans="1:16" s="16" customFormat="1" ht="60">
      <c r="A50" s="64" t="s">
        <v>96</v>
      </c>
      <c r="B50" s="65">
        <v>11618000000000100</v>
      </c>
      <c r="C50" s="66">
        <v>10000</v>
      </c>
      <c r="D50" s="66">
        <v>5000</v>
      </c>
      <c r="E50" s="15">
        <f t="shared" si="0"/>
        <v>0.5</v>
      </c>
      <c r="F50" s="66">
        <v>10000</v>
      </c>
      <c r="G50" s="66">
        <v>0</v>
      </c>
      <c r="H50" s="15">
        <f t="shared" si="1"/>
        <v>0</v>
      </c>
      <c r="I50" s="17">
        <f t="shared" si="2"/>
        <v>0</v>
      </c>
      <c r="J50" s="66">
        <v>0</v>
      </c>
      <c r="K50" s="66">
        <v>0</v>
      </c>
      <c r="L50" s="17">
        <f t="shared" si="3"/>
        <v>5000</v>
      </c>
      <c r="M50" s="15">
        <f t="shared" si="4"/>
      </c>
      <c r="N50" s="66">
        <v>0</v>
      </c>
      <c r="O50" s="66">
        <v>5000</v>
      </c>
      <c r="P50" s="60"/>
    </row>
    <row r="51" spans="1:16" s="16" customFormat="1" ht="30">
      <c r="A51" s="64" t="s">
        <v>145</v>
      </c>
      <c r="B51" s="65">
        <v>11625000000000100</v>
      </c>
      <c r="C51" s="66">
        <v>30000</v>
      </c>
      <c r="D51" s="66">
        <v>30759.22</v>
      </c>
      <c r="E51" s="15">
        <f t="shared" si="0"/>
        <v>1.0253073333333333</v>
      </c>
      <c r="F51" s="66">
        <v>30000</v>
      </c>
      <c r="G51" s="66">
        <v>30759.22</v>
      </c>
      <c r="H51" s="15">
        <f t="shared" si="1"/>
        <v>1.0253073333333333</v>
      </c>
      <c r="I51" s="17">
        <f t="shared" si="2"/>
        <v>0</v>
      </c>
      <c r="J51" s="66">
        <v>0</v>
      </c>
      <c r="K51" s="66">
        <v>0</v>
      </c>
      <c r="L51" s="17">
        <f t="shared" si="3"/>
        <v>0</v>
      </c>
      <c r="M51" s="15">
        <f t="shared" si="4"/>
      </c>
      <c r="N51" s="66">
        <v>0</v>
      </c>
      <c r="O51" s="66">
        <v>0</v>
      </c>
      <c r="P51" s="60"/>
    </row>
    <row r="52" spans="1:16" s="16" customFormat="1" ht="90">
      <c r="A52" s="64" t="s">
        <v>31</v>
      </c>
      <c r="B52" s="65">
        <v>11628000010000100</v>
      </c>
      <c r="C52" s="66">
        <v>572000</v>
      </c>
      <c r="D52" s="66">
        <v>191800</v>
      </c>
      <c r="E52" s="15">
        <f t="shared" si="0"/>
        <v>0.33531468531468533</v>
      </c>
      <c r="F52" s="66">
        <v>572000</v>
      </c>
      <c r="G52" s="66">
        <v>191800</v>
      </c>
      <c r="H52" s="15">
        <f t="shared" si="1"/>
        <v>0.33531468531468533</v>
      </c>
      <c r="I52" s="17">
        <f t="shared" si="2"/>
        <v>0</v>
      </c>
      <c r="J52" s="66">
        <v>0</v>
      </c>
      <c r="K52" s="66">
        <v>0</v>
      </c>
      <c r="L52" s="17">
        <f t="shared" si="3"/>
        <v>0</v>
      </c>
      <c r="M52" s="15">
        <f t="shared" si="4"/>
      </c>
      <c r="N52" s="66">
        <v>0</v>
      </c>
      <c r="O52" s="66">
        <v>0</v>
      </c>
      <c r="P52" s="60"/>
    </row>
    <row r="53" spans="1:16" s="16" customFormat="1" ht="45">
      <c r="A53" s="64" t="s">
        <v>2</v>
      </c>
      <c r="B53" s="65">
        <v>11630000010000100</v>
      </c>
      <c r="C53" s="66">
        <v>54000</v>
      </c>
      <c r="D53" s="66">
        <v>15500</v>
      </c>
      <c r="E53" s="15">
        <f t="shared" si="0"/>
        <v>0.28703703703703703</v>
      </c>
      <c r="F53" s="66">
        <v>54000</v>
      </c>
      <c r="G53" s="66">
        <v>15500</v>
      </c>
      <c r="H53" s="15">
        <f t="shared" si="1"/>
        <v>0.28703703703703703</v>
      </c>
      <c r="I53" s="17">
        <f t="shared" si="2"/>
        <v>0</v>
      </c>
      <c r="J53" s="66">
        <v>0</v>
      </c>
      <c r="K53" s="66">
        <v>0</v>
      </c>
      <c r="L53" s="17">
        <f t="shared" si="3"/>
        <v>0</v>
      </c>
      <c r="M53" s="15">
        <f t="shared" si="4"/>
      </c>
      <c r="N53" s="66">
        <v>0</v>
      </c>
      <c r="O53" s="66">
        <v>0</v>
      </c>
      <c r="P53" s="60"/>
    </row>
    <row r="54" spans="1:16" s="16" customFormat="1" ht="105">
      <c r="A54" s="64" t="s">
        <v>116</v>
      </c>
      <c r="B54" s="65">
        <v>11633000000000100</v>
      </c>
      <c r="C54" s="66">
        <v>6000</v>
      </c>
      <c r="D54" s="66">
        <v>0</v>
      </c>
      <c r="E54" s="15">
        <f t="shared" si="0"/>
        <v>0</v>
      </c>
      <c r="F54" s="66">
        <v>0</v>
      </c>
      <c r="G54" s="66">
        <v>0</v>
      </c>
      <c r="H54" s="15">
        <f t="shared" si="1"/>
      </c>
      <c r="I54" s="17">
        <f t="shared" si="2"/>
        <v>6000</v>
      </c>
      <c r="J54" s="66">
        <v>6000</v>
      </c>
      <c r="K54" s="66">
        <v>0</v>
      </c>
      <c r="L54" s="17">
        <f t="shared" si="3"/>
        <v>0</v>
      </c>
      <c r="M54" s="15">
        <f t="shared" si="4"/>
        <v>0</v>
      </c>
      <c r="N54" s="66">
        <v>0</v>
      </c>
      <c r="O54" s="66">
        <v>0</v>
      </c>
      <c r="P54" s="60"/>
    </row>
    <row r="55" spans="1:16" s="16" customFormat="1" ht="30">
      <c r="A55" s="64" t="s">
        <v>60</v>
      </c>
      <c r="B55" s="65">
        <v>11635000000000100</v>
      </c>
      <c r="C55" s="66">
        <v>45000</v>
      </c>
      <c r="D55" s="66">
        <v>208254</v>
      </c>
      <c r="E55" s="15">
        <f t="shared" si="0"/>
        <v>4.627866666666667</v>
      </c>
      <c r="F55" s="66">
        <v>45000</v>
      </c>
      <c r="G55" s="66">
        <v>208254</v>
      </c>
      <c r="H55" s="15">
        <f t="shared" si="1"/>
        <v>4.627866666666667</v>
      </c>
      <c r="I55" s="17">
        <f t="shared" si="2"/>
        <v>0</v>
      </c>
      <c r="J55" s="66">
        <v>0</v>
      </c>
      <c r="K55" s="66">
        <v>0</v>
      </c>
      <c r="L55" s="17">
        <f t="shared" si="3"/>
        <v>0</v>
      </c>
      <c r="M55" s="15">
        <f t="shared" si="4"/>
      </c>
      <c r="N55" s="66">
        <v>0</v>
      </c>
      <c r="O55" s="66">
        <v>0</v>
      </c>
      <c r="P55" s="60"/>
    </row>
    <row r="56" spans="1:16" s="16" customFormat="1" ht="90">
      <c r="A56" s="64" t="s">
        <v>216</v>
      </c>
      <c r="B56" s="65">
        <v>11637000000000100</v>
      </c>
      <c r="C56" s="66">
        <v>0</v>
      </c>
      <c r="D56" s="66">
        <v>8871.85</v>
      </c>
      <c r="E56" s="15">
        <f t="shared" si="0"/>
      </c>
      <c r="F56" s="66">
        <v>0</v>
      </c>
      <c r="G56" s="66">
        <v>0</v>
      </c>
      <c r="H56" s="15">
        <f t="shared" si="1"/>
      </c>
      <c r="I56" s="17">
        <f t="shared" si="2"/>
        <v>0</v>
      </c>
      <c r="J56" s="66">
        <v>0</v>
      </c>
      <c r="K56" s="66">
        <v>0</v>
      </c>
      <c r="L56" s="17">
        <f t="shared" si="3"/>
        <v>8871.85</v>
      </c>
      <c r="M56" s="15">
        <f t="shared" si="4"/>
      </c>
      <c r="N56" s="66">
        <v>8871.85</v>
      </c>
      <c r="O56" s="66">
        <v>0</v>
      </c>
      <c r="P56" s="60"/>
    </row>
    <row r="57" spans="1:16" s="16" customFormat="1" ht="105">
      <c r="A57" s="64" t="s">
        <v>58</v>
      </c>
      <c r="B57" s="65">
        <v>11643000010000100</v>
      </c>
      <c r="C57" s="66">
        <v>45000</v>
      </c>
      <c r="D57" s="66">
        <v>36535.38</v>
      </c>
      <c r="E57" s="15">
        <f t="shared" si="0"/>
        <v>0.8118973333333332</v>
      </c>
      <c r="F57" s="66">
        <v>45000</v>
      </c>
      <c r="G57" s="66">
        <v>36535.38</v>
      </c>
      <c r="H57" s="15">
        <f t="shared" si="1"/>
        <v>0.8118973333333332</v>
      </c>
      <c r="I57" s="17">
        <f t="shared" si="2"/>
        <v>0</v>
      </c>
      <c r="J57" s="66">
        <v>0</v>
      </c>
      <c r="K57" s="66">
        <v>0</v>
      </c>
      <c r="L57" s="17">
        <f t="shared" si="3"/>
        <v>0</v>
      </c>
      <c r="M57" s="15">
        <f t="shared" si="4"/>
      </c>
      <c r="N57" s="66">
        <v>0</v>
      </c>
      <c r="O57" s="66">
        <v>0</v>
      </c>
      <c r="P57" s="60"/>
    </row>
    <row r="58" spans="1:16" s="16" customFormat="1" ht="75">
      <c r="A58" s="64" t="s">
        <v>97</v>
      </c>
      <c r="B58" s="65">
        <v>11651000020000100</v>
      </c>
      <c r="C58" s="66">
        <v>31200</v>
      </c>
      <c r="D58" s="66">
        <v>14000.15</v>
      </c>
      <c r="E58" s="15">
        <f t="shared" si="0"/>
        <v>0.4487227564102564</v>
      </c>
      <c r="F58" s="66">
        <v>0</v>
      </c>
      <c r="G58" s="66">
        <v>0</v>
      </c>
      <c r="H58" s="15">
        <f t="shared" si="1"/>
      </c>
      <c r="I58" s="17">
        <f t="shared" si="2"/>
        <v>31200</v>
      </c>
      <c r="J58" s="66">
        <v>26000</v>
      </c>
      <c r="K58" s="66">
        <v>5200</v>
      </c>
      <c r="L58" s="17">
        <f t="shared" si="3"/>
        <v>14000.15</v>
      </c>
      <c r="M58" s="15">
        <f t="shared" si="4"/>
        <v>0.4487227564102564</v>
      </c>
      <c r="N58" s="66">
        <v>14000.15</v>
      </c>
      <c r="O58" s="66">
        <v>0</v>
      </c>
      <c r="P58" s="60"/>
    </row>
    <row r="59" spans="1:16" s="16" customFormat="1" ht="45">
      <c r="A59" s="64" t="s">
        <v>74</v>
      </c>
      <c r="B59" s="65">
        <v>11690000000000100</v>
      </c>
      <c r="C59" s="66">
        <v>1192100</v>
      </c>
      <c r="D59" s="66">
        <v>3614950.37</v>
      </c>
      <c r="E59" s="15">
        <f t="shared" si="0"/>
        <v>3.032422087073232</v>
      </c>
      <c r="F59" s="66">
        <v>1192100</v>
      </c>
      <c r="G59" s="66">
        <v>506241.27</v>
      </c>
      <c r="H59" s="15">
        <f t="shared" si="1"/>
        <v>0.42466342588709005</v>
      </c>
      <c r="I59" s="17">
        <f t="shared" si="2"/>
        <v>0</v>
      </c>
      <c r="J59" s="66">
        <v>0</v>
      </c>
      <c r="K59" s="66">
        <v>0</v>
      </c>
      <c r="L59" s="17">
        <f t="shared" si="3"/>
        <v>3108709.1</v>
      </c>
      <c r="M59" s="15">
        <f t="shared" si="4"/>
      </c>
      <c r="N59" s="66">
        <v>3108709.1</v>
      </c>
      <c r="O59" s="66">
        <v>0</v>
      </c>
      <c r="P59" s="60"/>
    </row>
    <row r="60" spans="1:16" s="16" customFormat="1" ht="15">
      <c r="A60" s="64" t="s">
        <v>94</v>
      </c>
      <c r="B60" s="65">
        <v>11700000000000000</v>
      </c>
      <c r="C60" s="66">
        <v>977862.5</v>
      </c>
      <c r="D60" s="66">
        <v>-69059.25</v>
      </c>
      <c r="E60" s="15">
        <f t="shared" si="0"/>
        <v>-0.07062265911618454</v>
      </c>
      <c r="F60" s="66">
        <v>671662.5</v>
      </c>
      <c r="G60" s="66">
        <v>1335133.77</v>
      </c>
      <c r="H60" s="15">
        <f t="shared" si="1"/>
        <v>1.9878045446932053</v>
      </c>
      <c r="I60" s="17">
        <f t="shared" si="2"/>
        <v>306200</v>
      </c>
      <c r="J60" s="66">
        <v>200000</v>
      </c>
      <c r="K60" s="66">
        <v>106200</v>
      </c>
      <c r="L60" s="17">
        <f t="shared" si="3"/>
        <v>-1404193.02</v>
      </c>
      <c r="M60" s="15">
        <f t="shared" si="4"/>
        <v>-4.585868778576094</v>
      </c>
      <c r="N60" s="66">
        <v>-1608468.96</v>
      </c>
      <c r="O60" s="66">
        <v>204275.94</v>
      </c>
      <c r="P60" s="60"/>
    </row>
    <row r="61" spans="1:16" s="16" customFormat="1" ht="15">
      <c r="A61" s="64" t="s">
        <v>115</v>
      </c>
      <c r="B61" s="65">
        <v>11701000000000100</v>
      </c>
      <c r="C61" s="66">
        <v>0</v>
      </c>
      <c r="D61" s="66">
        <v>-7442.37</v>
      </c>
      <c r="E61" s="15">
        <f t="shared" si="0"/>
      </c>
      <c r="F61" s="66">
        <v>0</v>
      </c>
      <c r="G61" s="66">
        <v>-8117.97</v>
      </c>
      <c r="H61" s="15">
        <f t="shared" si="1"/>
      </c>
      <c r="I61" s="17">
        <f t="shared" si="2"/>
        <v>0</v>
      </c>
      <c r="J61" s="66">
        <v>0</v>
      </c>
      <c r="K61" s="66">
        <v>0</v>
      </c>
      <c r="L61" s="17">
        <f t="shared" si="3"/>
        <v>675.6</v>
      </c>
      <c r="M61" s="15">
        <f t="shared" si="4"/>
      </c>
      <c r="N61" s="66">
        <v>0</v>
      </c>
      <c r="O61" s="66">
        <v>675.6</v>
      </c>
      <c r="P61" s="60"/>
    </row>
    <row r="62" spans="1:16" s="16" customFormat="1" ht="15">
      <c r="A62" s="64" t="s">
        <v>100</v>
      </c>
      <c r="B62" s="65">
        <v>11705000000000100</v>
      </c>
      <c r="C62" s="66">
        <v>977862.5</v>
      </c>
      <c r="D62" s="66">
        <v>-61616.88</v>
      </c>
      <c r="E62" s="15">
        <f t="shared" si="0"/>
        <v>-0.06301180380677242</v>
      </c>
      <c r="F62" s="66">
        <v>671662.5</v>
      </c>
      <c r="G62" s="66">
        <v>1343251.74</v>
      </c>
      <c r="H62" s="15">
        <f t="shared" si="1"/>
        <v>1.999890927363073</v>
      </c>
      <c r="I62" s="17">
        <f t="shared" si="2"/>
        <v>306200</v>
      </c>
      <c r="J62" s="66">
        <v>200000</v>
      </c>
      <c r="K62" s="66">
        <v>106200</v>
      </c>
      <c r="L62" s="17">
        <f t="shared" si="3"/>
        <v>-1404868.6199999999</v>
      </c>
      <c r="M62" s="15">
        <f t="shared" si="4"/>
        <v>-4.588075179621162</v>
      </c>
      <c r="N62" s="66">
        <v>-1608468.96</v>
      </c>
      <c r="O62" s="66">
        <v>203600.34</v>
      </c>
      <c r="P62" s="60"/>
    </row>
    <row r="63" spans="1:16" s="16" customFormat="1" ht="15">
      <c r="A63" s="64" t="s">
        <v>33</v>
      </c>
      <c r="B63" s="65">
        <v>20000000000000000</v>
      </c>
      <c r="C63" s="66">
        <v>697972066.07</v>
      </c>
      <c r="D63" s="66">
        <v>342518542.74</v>
      </c>
      <c r="E63" s="15">
        <f t="shared" si="0"/>
        <v>0.49073388376211696</v>
      </c>
      <c r="F63" s="66">
        <v>630380852.37</v>
      </c>
      <c r="G63" s="66">
        <v>314948230.26</v>
      </c>
      <c r="H63" s="15">
        <f t="shared" si="1"/>
        <v>0.4996157942867563</v>
      </c>
      <c r="I63" s="17">
        <f t="shared" si="2"/>
        <v>118706864</v>
      </c>
      <c r="J63" s="66">
        <v>82900802</v>
      </c>
      <c r="K63" s="66">
        <v>35806062</v>
      </c>
      <c r="L63" s="17">
        <f t="shared" si="3"/>
        <v>54152253.480000004</v>
      </c>
      <c r="M63" s="15">
        <f t="shared" si="4"/>
        <v>0.4561846860009713</v>
      </c>
      <c r="N63" s="66">
        <v>35643949.92</v>
      </c>
      <c r="O63" s="66">
        <v>18508303.56</v>
      </c>
      <c r="P63" s="60"/>
    </row>
    <row r="64" spans="1:16" s="16" customFormat="1" ht="45">
      <c r="A64" s="64" t="s">
        <v>3</v>
      </c>
      <c r="B64" s="65">
        <v>20200000000000000</v>
      </c>
      <c r="C64" s="66">
        <v>699266164</v>
      </c>
      <c r="D64" s="66">
        <v>343855554.83</v>
      </c>
      <c r="E64" s="15">
        <f t="shared" si="0"/>
        <v>0.4917377281106368</v>
      </c>
      <c r="F64" s="66">
        <v>631674950.3</v>
      </c>
      <c r="G64" s="66">
        <v>316242328.19</v>
      </c>
      <c r="H64" s="15">
        <f t="shared" si="1"/>
        <v>0.500640919890535</v>
      </c>
      <c r="I64" s="17">
        <f t="shared" si="2"/>
        <v>118706864</v>
      </c>
      <c r="J64" s="66">
        <v>82900802</v>
      </c>
      <c r="K64" s="66">
        <v>35806062</v>
      </c>
      <c r="L64" s="17">
        <f t="shared" si="3"/>
        <v>54195167.64</v>
      </c>
      <c r="M64" s="15">
        <f t="shared" si="4"/>
        <v>0.45654619972102034</v>
      </c>
      <c r="N64" s="66">
        <v>35756519.08</v>
      </c>
      <c r="O64" s="66">
        <v>18438648.56</v>
      </c>
      <c r="P64" s="60"/>
    </row>
    <row r="65" spans="1:16" s="16" customFormat="1" ht="30">
      <c r="A65" s="64" t="s">
        <v>38</v>
      </c>
      <c r="B65" s="65">
        <v>20210000000000100</v>
      </c>
      <c r="C65" s="66">
        <v>46208900</v>
      </c>
      <c r="D65" s="66">
        <v>16294459</v>
      </c>
      <c r="E65" s="15">
        <f t="shared" si="0"/>
        <v>0.35262598763441677</v>
      </c>
      <c r="F65" s="66">
        <v>34686400</v>
      </c>
      <c r="G65" s="66">
        <v>9573000</v>
      </c>
      <c r="H65" s="15">
        <f t="shared" si="1"/>
        <v>0.27598713040269385</v>
      </c>
      <c r="I65" s="17">
        <f t="shared" si="2"/>
        <v>57127600</v>
      </c>
      <c r="J65" s="66">
        <v>25967390</v>
      </c>
      <c r="K65" s="66">
        <v>31160210</v>
      </c>
      <c r="L65" s="17">
        <f t="shared" si="3"/>
        <v>33303400</v>
      </c>
      <c r="M65" s="15">
        <f t="shared" si="4"/>
        <v>0.5829651516955027</v>
      </c>
      <c r="N65" s="66">
        <v>15160783</v>
      </c>
      <c r="O65" s="66">
        <v>18142617</v>
      </c>
      <c r="P65" s="60"/>
    </row>
    <row r="66" spans="1:16" s="16" customFormat="1" ht="30">
      <c r="A66" s="64" t="s">
        <v>111</v>
      </c>
      <c r="B66" s="65">
        <v>20215001000000100</v>
      </c>
      <c r="C66" s="66">
        <v>11522500</v>
      </c>
      <c r="D66" s="66">
        <v>6721459</v>
      </c>
      <c r="E66" s="15">
        <f t="shared" si="0"/>
        <v>0.5833333911911478</v>
      </c>
      <c r="F66" s="66">
        <v>0</v>
      </c>
      <c r="G66" s="66">
        <v>0</v>
      </c>
      <c r="H66" s="15">
        <f t="shared" si="1"/>
      </c>
      <c r="I66" s="17">
        <f t="shared" si="2"/>
        <v>57127600</v>
      </c>
      <c r="J66" s="66">
        <v>25967390</v>
      </c>
      <c r="K66" s="66">
        <v>31160210</v>
      </c>
      <c r="L66" s="17">
        <f t="shared" si="3"/>
        <v>33303400</v>
      </c>
      <c r="M66" s="15">
        <f t="shared" si="4"/>
        <v>0.5829651516955027</v>
      </c>
      <c r="N66" s="66">
        <v>15160783</v>
      </c>
      <c r="O66" s="66">
        <v>18142617</v>
      </c>
      <c r="P66" s="60"/>
    </row>
    <row r="67" spans="1:16" s="16" customFormat="1" ht="45">
      <c r="A67" s="64" t="s">
        <v>8</v>
      </c>
      <c r="B67" s="65">
        <v>20220000000000100</v>
      </c>
      <c r="C67" s="66">
        <v>220418864</v>
      </c>
      <c r="D67" s="66">
        <v>70435957.47</v>
      </c>
      <c r="E67" s="15">
        <f t="shared" si="0"/>
        <v>0.31955503350203274</v>
      </c>
      <c r="F67" s="66">
        <v>161397600</v>
      </c>
      <c r="G67" s="66">
        <v>50687847.42</v>
      </c>
      <c r="H67" s="15">
        <f t="shared" si="1"/>
        <v>0.3140557692307692</v>
      </c>
      <c r="I67" s="17">
        <f t="shared" si="2"/>
        <v>59021264</v>
      </c>
      <c r="J67" s="66">
        <v>55081512</v>
      </c>
      <c r="K67" s="66">
        <v>3939752</v>
      </c>
      <c r="L67" s="17">
        <f t="shared" si="3"/>
        <v>19748110.05</v>
      </c>
      <c r="M67" s="15">
        <f t="shared" si="4"/>
        <v>0.3345931400249239</v>
      </c>
      <c r="N67" s="66">
        <v>19748110.05</v>
      </c>
      <c r="O67" s="66">
        <v>0</v>
      </c>
      <c r="P67" s="60"/>
    </row>
    <row r="68" spans="1:16" s="16" customFormat="1" ht="75">
      <c r="A68" s="64" t="s">
        <v>214</v>
      </c>
      <c r="B68" s="65">
        <v>20225097000000100</v>
      </c>
      <c r="C68" s="66">
        <v>1498200</v>
      </c>
      <c r="D68" s="66">
        <v>0</v>
      </c>
      <c r="E68" s="15">
        <f t="shared" si="0"/>
        <v>0</v>
      </c>
      <c r="F68" s="66">
        <v>1498200</v>
      </c>
      <c r="G68" s="66">
        <v>0</v>
      </c>
      <c r="H68" s="15">
        <f t="shared" si="1"/>
        <v>0</v>
      </c>
      <c r="I68" s="17">
        <f t="shared" si="2"/>
        <v>0</v>
      </c>
      <c r="J68" s="66">
        <v>0</v>
      </c>
      <c r="K68" s="66">
        <v>0</v>
      </c>
      <c r="L68" s="17">
        <f t="shared" si="3"/>
        <v>0</v>
      </c>
      <c r="M68" s="15">
        <f t="shared" si="4"/>
      </c>
      <c r="N68" s="66">
        <v>0</v>
      </c>
      <c r="O68" s="66">
        <v>0</v>
      </c>
      <c r="P68" s="60"/>
    </row>
    <row r="69" spans="1:16" s="16" customFormat="1" ht="15">
      <c r="A69" s="64" t="s">
        <v>120</v>
      </c>
      <c r="B69" s="65">
        <v>20229999000000100</v>
      </c>
      <c r="C69" s="66">
        <v>170834852</v>
      </c>
      <c r="D69" s="66">
        <v>50687847.42</v>
      </c>
      <c r="E69" s="15">
        <f t="shared" si="0"/>
        <v>0.29670671310090757</v>
      </c>
      <c r="F69" s="66">
        <v>156574400</v>
      </c>
      <c r="G69" s="66">
        <v>50687847.42</v>
      </c>
      <c r="H69" s="15">
        <f t="shared" si="1"/>
        <v>0.3237301079870017</v>
      </c>
      <c r="I69" s="17">
        <f t="shared" si="2"/>
        <v>14260452</v>
      </c>
      <c r="J69" s="66">
        <v>10320700</v>
      </c>
      <c r="K69" s="66">
        <v>3939752</v>
      </c>
      <c r="L69" s="17">
        <f t="shared" si="3"/>
        <v>0</v>
      </c>
      <c r="M69" s="15">
        <f t="shared" si="4"/>
        <v>0</v>
      </c>
      <c r="N69" s="66">
        <v>0</v>
      </c>
      <c r="O69" s="66">
        <v>0</v>
      </c>
      <c r="P69" s="60"/>
    </row>
    <row r="70" spans="1:16" s="16" customFormat="1" ht="30">
      <c r="A70" s="64" t="s">
        <v>54</v>
      </c>
      <c r="B70" s="65">
        <v>20230000000000100</v>
      </c>
      <c r="C70" s="66">
        <v>432638400</v>
      </c>
      <c r="D70" s="66">
        <v>257125138.36</v>
      </c>
      <c r="E70" s="15">
        <f t="shared" si="0"/>
        <v>0.5943188084090548</v>
      </c>
      <c r="F70" s="66">
        <v>430080400</v>
      </c>
      <c r="G70" s="66">
        <v>255981480.77</v>
      </c>
      <c r="H70" s="15">
        <f t="shared" si="1"/>
        <v>0.5951944817062113</v>
      </c>
      <c r="I70" s="17">
        <f t="shared" si="2"/>
        <v>2558000</v>
      </c>
      <c r="J70" s="66">
        <v>1851900</v>
      </c>
      <c r="K70" s="66">
        <v>706100</v>
      </c>
      <c r="L70" s="17">
        <f t="shared" si="3"/>
        <v>1143657.59</v>
      </c>
      <c r="M70" s="15">
        <f t="shared" si="4"/>
        <v>0.44709053557466777</v>
      </c>
      <c r="N70" s="66">
        <v>847626.03</v>
      </c>
      <c r="O70" s="66">
        <v>296031.56</v>
      </c>
      <c r="P70" s="60"/>
    </row>
    <row r="71" spans="1:16" s="16" customFormat="1" ht="60">
      <c r="A71" s="64" t="s">
        <v>42</v>
      </c>
      <c r="B71" s="65">
        <v>20235118000000100</v>
      </c>
      <c r="C71" s="66">
        <v>1972300</v>
      </c>
      <c r="D71" s="66">
        <v>871732.59</v>
      </c>
      <c r="E71" s="15">
        <f t="shared" si="0"/>
        <v>0.44198782639557876</v>
      </c>
      <c r="F71" s="66">
        <v>0</v>
      </c>
      <c r="G71" s="66">
        <v>0</v>
      </c>
      <c r="H71" s="15">
        <f t="shared" si="1"/>
      </c>
      <c r="I71" s="17">
        <f t="shared" si="2"/>
        <v>1972300</v>
      </c>
      <c r="J71" s="66">
        <v>1450400</v>
      </c>
      <c r="K71" s="66">
        <v>521900</v>
      </c>
      <c r="L71" s="17">
        <f t="shared" si="3"/>
        <v>871732.5900000001</v>
      </c>
      <c r="M71" s="15">
        <f t="shared" si="4"/>
        <v>0.4419878263955788</v>
      </c>
      <c r="N71" s="66">
        <v>666881.03</v>
      </c>
      <c r="O71" s="66">
        <v>204851.56</v>
      </c>
      <c r="P71" s="60"/>
    </row>
    <row r="72" spans="1:16" s="16" customFormat="1" ht="15">
      <c r="A72" s="64" t="s">
        <v>104</v>
      </c>
      <c r="B72" s="65">
        <v>20239999000000100</v>
      </c>
      <c r="C72" s="66">
        <v>406827200</v>
      </c>
      <c r="D72" s="66">
        <v>243685300</v>
      </c>
      <c r="E72" s="15">
        <f t="shared" si="0"/>
        <v>0.598989693904439</v>
      </c>
      <c r="F72" s="66">
        <v>406827200</v>
      </c>
      <c r="G72" s="66">
        <v>243685300</v>
      </c>
      <c r="H72" s="15">
        <f t="shared" si="1"/>
        <v>0.598989693904439</v>
      </c>
      <c r="I72" s="17">
        <f t="shared" si="2"/>
        <v>0</v>
      </c>
      <c r="J72" s="66">
        <v>0</v>
      </c>
      <c r="K72" s="66">
        <v>0</v>
      </c>
      <c r="L72" s="17">
        <f t="shared" si="3"/>
        <v>0</v>
      </c>
      <c r="M72" s="15">
        <f t="shared" si="4"/>
      </c>
      <c r="N72" s="66">
        <v>0</v>
      </c>
      <c r="O72" s="66">
        <v>0</v>
      </c>
      <c r="P72" s="60"/>
    </row>
    <row r="73" spans="1:16" s="16" customFormat="1" ht="15">
      <c r="A73" s="64" t="s">
        <v>114</v>
      </c>
      <c r="B73" s="65">
        <v>20240000000000100</v>
      </c>
      <c r="C73" s="66">
        <v>0</v>
      </c>
      <c r="D73" s="66">
        <v>0</v>
      </c>
      <c r="E73" s="15">
        <f t="shared" si="0"/>
      </c>
      <c r="F73" s="66">
        <v>5510550.3</v>
      </c>
      <c r="G73" s="66">
        <v>0</v>
      </c>
      <c r="H73" s="15">
        <f t="shared" si="1"/>
        <v>0</v>
      </c>
      <c r="I73" s="17">
        <f t="shared" si="2"/>
        <v>0</v>
      </c>
      <c r="J73" s="66">
        <v>0</v>
      </c>
      <c r="K73" s="66">
        <v>0</v>
      </c>
      <c r="L73" s="17">
        <f t="shared" si="3"/>
        <v>0</v>
      </c>
      <c r="M73" s="15">
        <f t="shared" si="4"/>
      </c>
      <c r="N73" s="66">
        <v>0</v>
      </c>
      <c r="O73" s="66">
        <v>0</v>
      </c>
      <c r="P73" s="60"/>
    </row>
    <row r="74" spans="1:16" s="16" customFormat="1" ht="30">
      <c r="A74" s="64" t="s">
        <v>207</v>
      </c>
      <c r="B74" s="65">
        <v>20700000000000000</v>
      </c>
      <c r="C74" s="66">
        <v>80000</v>
      </c>
      <c r="D74" s="66">
        <v>149655</v>
      </c>
      <c r="E74" s="15">
        <f t="shared" si="0"/>
        <v>1.8706875</v>
      </c>
      <c r="F74" s="66">
        <v>80000</v>
      </c>
      <c r="G74" s="66">
        <v>80000</v>
      </c>
      <c r="H74" s="15">
        <f t="shared" si="1"/>
        <v>1</v>
      </c>
      <c r="I74" s="17">
        <f t="shared" si="2"/>
        <v>0</v>
      </c>
      <c r="J74" s="66">
        <v>0</v>
      </c>
      <c r="K74" s="66">
        <v>0</v>
      </c>
      <c r="L74" s="17">
        <f t="shared" si="3"/>
        <v>69655</v>
      </c>
      <c r="M74" s="15">
        <f t="shared" si="4"/>
      </c>
      <c r="N74" s="66">
        <v>0</v>
      </c>
      <c r="O74" s="66">
        <v>69655</v>
      </c>
      <c r="P74" s="60"/>
    </row>
    <row r="75" spans="1:16" s="16" customFormat="1" ht="30">
      <c r="A75" s="64" t="s">
        <v>206</v>
      </c>
      <c r="B75" s="65">
        <v>20705000050000100</v>
      </c>
      <c r="C75" s="66">
        <v>80000</v>
      </c>
      <c r="D75" s="66">
        <v>80000</v>
      </c>
      <c r="E75" s="15">
        <f aca="true" t="shared" si="5" ref="E75:E138">IF(C75=0,"",D75/C75)</f>
        <v>1</v>
      </c>
      <c r="F75" s="66">
        <v>80000</v>
      </c>
      <c r="G75" s="66">
        <v>80000</v>
      </c>
      <c r="H75" s="15">
        <f t="shared" si="1"/>
        <v>1</v>
      </c>
      <c r="I75" s="17">
        <f t="shared" si="2"/>
        <v>0</v>
      </c>
      <c r="J75" s="66">
        <v>0</v>
      </c>
      <c r="K75" s="66">
        <v>0</v>
      </c>
      <c r="L75" s="17">
        <f t="shared" si="3"/>
        <v>0</v>
      </c>
      <c r="M75" s="15">
        <f t="shared" si="4"/>
      </c>
      <c r="N75" s="66">
        <v>0</v>
      </c>
      <c r="O75" s="66">
        <v>0</v>
      </c>
      <c r="P75" s="60"/>
    </row>
    <row r="76" spans="1:16" s="16" customFormat="1" ht="75">
      <c r="A76" s="64" t="s">
        <v>61</v>
      </c>
      <c r="B76" s="65">
        <v>21900000000000000</v>
      </c>
      <c r="C76" s="66">
        <v>-1374097.93</v>
      </c>
      <c r="D76" s="66">
        <v>-1486667.09</v>
      </c>
      <c r="E76" s="15">
        <f t="shared" si="5"/>
        <v>1.0819222251502847</v>
      </c>
      <c r="F76" s="66">
        <v>-1374097.93</v>
      </c>
      <c r="G76" s="66">
        <v>-1374097.93</v>
      </c>
      <c r="H76" s="15">
        <f>IF(F76=0,"",G76/F76)</f>
        <v>1</v>
      </c>
      <c r="I76" s="17">
        <f>J76+K76</f>
        <v>0</v>
      </c>
      <c r="J76" s="66">
        <v>0</v>
      </c>
      <c r="K76" s="66">
        <v>0</v>
      </c>
      <c r="L76" s="17">
        <f>O76+N76</f>
        <v>-112569.16</v>
      </c>
      <c r="M76" s="15">
        <f>IF(I76=0,"",L76/I76)</f>
      </c>
      <c r="N76" s="66">
        <v>-112569.16</v>
      </c>
      <c r="O76" s="66">
        <v>0</v>
      </c>
      <c r="P76" s="60"/>
    </row>
    <row r="77" spans="1:16" s="16" customFormat="1" ht="75">
      <c r="A77" s="64" t="s">
        <v>109</v>
      </c>
      <c r="B77" s="65">
        <v>21960010050000100</v>
      </c>
      <c r="C77" s="66">
        <v>-1374097.93</v>
      </c>
      <c r="D77" s="66">
        <v>-1374097.93</v>
      </c>
      <c r="E77" s="15">
        <f t="shared" si="5"/>
        <v>1</v>
      </c>
      <c r="F77" s="66">
        <v>-1374097.93</v>
      </c>
      <c r="G77" s="66">
        <v>-1374097.93</v>
      </c>
      <c r="H77" s="15">
        <f>IF(F77=0,"",G77/F77)</f>
        <v>1</v>
      </c>
      <c r="I77" s="17">
        <f>J77+K77</f>
        <v>0</v>
      </c>
      <c r="J77" s="66">
        <v>0</v>
      </c>
      <c r="K77" s="66">
        <v>0</v>
      </c>
      <c r="L77" s="17">
        <f>O77+N77</f>
        <v>0</v>
      </c>
      <c r="M77" s="15">
        <f>IF(I77=0,"",L77/I77)</f>
      </c>
      <c r="N77" s="66">
        <v>0</v>
      </c>
      <c r="O77" s="66">
        <v>0</v>
      </c>
      <c r="P77" s="60"/>
    </row>
    <row r="78" spans="1:15" s="44" customFormat="1" ht="15">
      <c r="A78" s="68" t="s">
        <v>140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</row>
    <row r="79" spans="1:15" s="16" customFormat="1" ht="15">
      <c r="A79" s="67" t="s">
        <v>68</v>
      </c>
      <c r="B79" s="67" t="s">
        <v>146</v>
      </c>
      <c r="C79" s="66">
        <v>1099175238.56</v>
      </c>
      <c r="D79" s="66">
        <v>553267768.43</v>
      </c>
      <c r="E79" s="15">
        <f t="shared" si="5"/>
        <v>0.5033481004856162</v>
      </c>
      <c r="F79" s="66">
        <v>924699869.59</v>
      </c>
      <c r="G79" s="66">
        <v>470741615.06</v>
      </c>
      <c r="H79" s="15">
        <f>IF(F79=0,"",G79/F79)</f>
        <v>0.5090750313058017</v>
      </c>
      <c r="I79" s="17">
        <f>J79+K79</f>
        <v>225591019.27</v>
      </c>
      <c r="J79" s="66">
        <v>173078930.05</v>
      </c>
      <c r="K79" s="66">
        <v>52512089.22</v>
      </c>
      <c r="L79" s="17">
        <f>O79+N79</f>
        <v>109108094.37</v>
      </c>
      <c r="M79" s="15">
        <f>IF(I79=0,"",L79/I79)</f>
        <v>0.48365442349198</v>
      </c>
      <c r="N79" s="66">
        <v>84954252.02</v>
      </c>
      <c r="O79" s="66">
        <v>24153842.35</v>
      </c>
    </row>
    <row r="80" spans="1:15" s="16" customFormat="1" ht="15">
      <c r="A80" s="67" t="s">
        <v>37</v>
      </c>
      <c r="B80" s="67" t="s">
        <v>40</v>
      </c>
      <c r="C80" s="66">
        <v>172585535.57</v>
      </c>
      <c r="D80" s="66">
        <v>90278822.46</v>
      </c>
      <c r="E80" s="15">
        <f t="shared" si="5"/>
        <v>0.5230961109332553</v>
      </c>
      <c r="F80" s="66">
        <v>96165353.16</v>
      </c>
      <c r="G80" s="66">
        <v>47323325.67</v>
      </c>
      <c r="H80" s="15">
        <f aca="true" t="shared" si="6" ref="H80:H128">IF(F80=0,"",G80/F80)</f>
        <v>0.49210369550937344</v>
      </c>
      <c r="I80" s="17">
        <f aca="true" t="shared" si="7" ref="I80:I128">J80+K80</f>
        <v>76420182.41</v>
      </c>
      <c r="J80" s="66">
        <v>49616963.28</v>
      </c>
      <c r="K80" s="66">
        <v>26803219.13</v>
      </c>
      <c r="L80" s="17">
        <f aca="true" t="shared" si="8" ref="L80:L128">O80+N80</f>
        <v>42955496.79</v>
      </c>
      <c r="M80" s="15">
        <f aca="true" t="shared" si="9" ref="M80:M128">IF(I80=0,"",L80/I80)</f>
        <v>0.5620962347294665</v>
      </c>
      <c r="N80" s="66">
        <v>27323957.61</v>
      </c>
      <c r="O80" s="66">
        <v>15631539.18</v>
      </c>
    </row>
    <row r="81" spans="1:15" s="16" customFormat="1" ht="60">
      <c r="A81" s="67" t="s">
        <v>1</v>
      </c>
      <c r="B81" s="67" t="s">
        <v>147</v>
      </c>
      <c r="C81" s="66">
        <v>11415502.38</v>
      </c>
      <c r="D81" s="66">
        <v>6381991.15</v>
      </c>
      <c r="E81" s="15">
        <f t="shared" si="5"/>
        <v>0.5590635381217449</v>
      </c>
      <c r="F81" s="66">
        <v>2567000</v>
      </c>
      <c r="G81" s="66">
        <v>1305084.24</v>
      </c>
      <c r="H81" s="15">
        <f t="shared" si="6"/>
        <v>0.5084083521620568</v>
      </c>
      <c r="I81" s="17">
        <f t="shared" si="7"/>
        <v>8848502.38</v>
      </c>
      <c r="J81" s="66">
        <v>3323853.56</v>
      </c>
      <c r="K81" s="66">
        <v>5524648.82</v>
      </c>
      <c r="L81" s="17">
        <f t="shared" si="8"/>
        <v>5076906.91</v>
      </c>
      <c r="M81" s="15">
        <f t="shared" si="9"/>
        <v>0.5737588907107238</v>
      </c>
      <c r="N81" s="66">
        <v>1842947.33</v>
      </c>
      <c r="O81" s="66">
        <v>3233959.58</v>
      </c>
    </row>
    <row r="82" spans="1:15" s="16" customFormat="1" ht="75">
      <c r="A82" s="67" t="s">
        <v>13</v>
      </c>
      <c r="B82" s="67" t="s">
        <v>148</v>
      </c>
      <c r="C82" s="66">
        <v>2973500</v>
      </c>
      <c r="D82" s="66">
        <v>1779194.35</v>
      </c>
      <c r="E82" s="15">
        <f t="shared" si="5"/>
        <v>0.5983502101900118</v>
      </c>
      <c r="F82" s="66">
        <v>2972800</v>
      </c>
      <c r="G82" s="66">
        <v>1779194.35</v>
      </c>
      <c r="H82" s="15">
        <f t="shared" si="6"/>
        <v>0.5984911026641551</v>
      </c>
      <c r="I82" s="17">
        <f t="shared" si="7"/>
        <v>700</v>
      </c>
      <c r="J82" s="66">
        <v>700</v>
      </c>
      <c r="K82" s="66">
        <v>0</v>
      </c>
      <c r="L82" s="17">
        <f t="shared" si="8"/>
        <v>0</v>
      </c>
      <c r="M82" s="15">
        <f t="shared" si="9"/>
        <v>0</v>
      </c>
      <c r="N82" s="66">
        <v>0</v>
      </c>
      <c r="O82" s="66">
        <v>0</v>
      </c>
    </row>
    <row r="83" spans="1:15" s="16" customFormat="1" ht="90">
      <c r="A83" s="67" t="s">
        <v>6</v>
      </c>
      <c r="B83" s="67" t="s">
        <v>149</v>
      </c>
      <c r="C83" s="66">
        <v>101872876.03</v>
      </c>
      <c r="D83" s="66">
        <v>56841598.64</v>
      </c>
      <c r="E83" s="15">
        <f t="shared" si="5"/>
        <v>0.5579659753913399</v>
      </c>
      <c r="F83" s="66">
        <v>46722107</v>
      </c>
      <c r="G83" s="66">
        <v>25648769.86</v>
      </c>
      <c r="H83" s="15">
        <f t="shared" si="6"/>
        <v>0.5489643234625528</v>
      </c>
      <c r="I83" s="17">
        <f t="shared" si="7"/>
        <v>55150769.03</v>
      </c>
      <c r="J83" s="66">
        <v>35709109.72</v>
      </c>
      <c r="K83" s="66">
        <v>19441659.31</v>
      </c>
      <c r="L83" s="17">
        <f t="shared" si="8"/>
        <v>31192828.78</v>
      </c>
      <c r="M83" s="15">
        <f t="shared" si="9"/>
        <v>0.5655919097525592</v>
      </c>
      <c r="N83" s="66">
        <v>19544449.18</v>
      </c>
      <c r="O83" s="66">
        <v>11648379.6</v>
      </c>
    </row>
    <row r="84" spans="1:15" s="16" customFormat="1" ht="75">
      <c r="A84" s="67" t="s">
        <v>87</v>
      </c>
      <c r="B84" s="67" t="s">
        <v>150</v>
      </c>
      <c r="C84" s="66">
        <v>18355149.73</v>
      </c>
      <c r="D84" s="66">
        <v>10043161.96</v>
      </c>
      <c r="E84" s="15">
        <f t="shared" si="5"/>
        <v>0.5471577245477475</v>
      </c>
      <c r="F84" s="66">
        <v>18355149.73</v>
      </c>
      <c r="G84" s="66">
        <v>10043161.96</v>
      </c>
      <c r="H84" s="15">
        <f t="shared" si="6"/>
        <v>0.5471577245477475</v>
      </c>
      <c r="I84" s="17">
        <f t="shared" si="7"/>
        <v>0</v>
      </c>
      <c r="J84" s="66">
        <v>0</v>
      </c>
      <c r="K84" s="66">
        <v>0</v>
      </c>
      <c r="L84" s="17">
        <f t="shared" si="8"/>
        <v>0</v>
      </c>
      <c r="M84" s="15">
        <f t="shared" si="9"/>
      </c>
      <c r="N84" s="66">
        <v>0</v>
      </c>
      <c r="O84" s="66">
        <v>0</v>
      </c>
    </row>
    <row r="85" spans="1:15" s="16" customFormat="1" ht="30">
      <c r="A85" s="67" t="s">
        <v>89</v>
      </c>
      <c r="B85" s="67" t="s">
        <v>151</v>
      </c>
      <c r="C85" s="66">
        <v>2760900</v>
      </c>
      <c r="D85" s="66">
        <v>2178200</v>
      </c>
      <c r="E85" s="15">
        <f t="shared" si="5"/>
        <v>0.78894563367018</v>
      </c>
      <c r="F85" s="66">
        <v>0</v>
      </c>
      <c r="G85" s="66">
        <v>0</v>
      </c>
      <c r="H85" s="15">
        <f t="shared" si="6"/>
      </c>
      <c r="I85" s="17">
        <f t="shared" si="7"/>
        <v>2760900</v>
      </c>
      <c r="J85" s="66">
        <v>1435000</v>
      </c>
      <c r="K85" s="66">
        <v>1325900</v>
      </c>
      <c r="L85" s="17">
        <f t="shared" si="8"/>
        <v>2178200</v>
      </c>
      <c r="M85" s="15">
        <f t="shared" si="9"/>
        <v>0.78894563367018</v>
      </c>
      <c r="N85" s="66">
        <v>1435000</v>
      </c>
      <c r="O85" s="66">
        <v>743200</v>
      </c>
    </row>
    <row r="86" spans="1:15" s="16" customFormat="1" ht="15">
      <c r="A86" s="67" t="s">
        <v>122</v>
      </c>
      <c r="B86" s="67" t="s">
        <v>152</v>
      </c>
      <c r="C86" s="66">
        <v>636630.43</v>
      </c>
      <c r="D86" s="66">
        <v>0</v>
      </c>
      <c r="E86" s="15">
        <f t="shared" si="5"/>
        <v>0</v>
      </c>
      <c r="F86" s="66">
        <v>255630.43</v>
      </c>
      <c r="G86" s="66">
        <v>0</v>
      </c>
      <c r="H86" s="15">
        <f t="shared" si="6"/>
        <v>0</v>
      </c>
      <c r="I86" s="17">
        <f t="shared" si="7"/>
        <v>381000</v>
      </c>
      <c r="J86" s="66">
        <v>210000</v>
      </c>
      <c r="K86" s="66">
        <v>171000</v>
      </c>
      <c r="L86" s="17">
        <f t="shared" si="8"/>
        <v>0</v>
      </c>
      <c r="M86" s="15">
        <f t="shared" si="9"/>
        <v>0</v>
      </c>
      <c r="N86" s="66">
        <v>0</v>
      </c>
      <c r="O86" s="66">
        <v>0</v>
      </c>
    </row>
    <row r="87" spans="1:15" s="16" customFormat="1" ht="30">
      <c r="A87" s="67" t="s">
        <v>11</v>
      </c>
      <c r="B87" s="67" t="s">
        <v>153</v>
      </c>
      <c r="C87" s="66">
        <v>34570977</v>
      </c>
      <c r="D87" s="66">
        <v>13054676.36</v>
      </c>
      <c r="E87" s="15">
        <f t="shared" si="5"/>
        <v>0.37761953791470804</v>
      </c>
      <c r="F87" s="66">
        <v>25292666</v>
      </c>
      <c r="G87" s="66">
        <v>8547115.26</v>
      </c>
      <c r="H87" s="15">
        <f t="shared" si="6"/>
        <v>0.3379286019117162</v>
      </c>
      <c r="I87" s="17">
        <f t="shared" si="7"/>
        <v>9278311</v>
      </c>
      <c r="J87" s="66">
        <v>8938300</v>
      </c>
      <c r="K87" s="66">
        <v>340011</v>
      </c>
      <c r="L87" s="17">
        <f t="shared" si="8"/>
        <v>4507561.1</v>
      </c>
      <c r="M87" s="15">
        <f t="shared" si="9"/>
        <v>0.485816987596126</v>
      </c>
      <c r="N87" s="66">
        <v>4501561.1</v>
      </c>
      <c r="O87" s="66">
        <v>6000</v>
      </c>
    </row>
    <row r="88" spans="1:15" s="16" customFormat="1" ht="15">
      <c r="A88" s="67" t="s">
        <v>41</v>
      </c>
      <c r="B88" s="67" t="s">
        <v>154</v>
      </c>
      <c r="C88" s="66">
        <v>1972300</v>
      </c>
      <c r="D88" s="66">
        <v>871732.59</v>
      </c>
      <c r="E88" s="15">
        <f t="shared" si="5"/>
        <v>0.44198782639557876</v>
      </c>
      <c r="F88" s="66">
        <v>0</v>
      </c>
      <c r="G88" s="66">
        <v>0</v>
      </c>
      <c r="H88" s="15">
        <f t="shared" si="6"/>
      </c>
      <c r="I88" s="17">
        <f t="shared" si="7"/>
        <v>1972300</v>
      </c>
      <c r="J88" s="66">
        <v>1450400</v>
      </c>
      <c r="K88" s="66">
        <v>521900</v>
      </c>
      <c r="L88" s="17">
        <f t="shared" si="8"/>
        <v>871732.5900000001</v>
      </c>
      <c r="M88" s="15">
        <f t="shared" si="9"/>
        <v>0.4419878263955788</v>
      </c>
      <c r="N88" s="66">
        <v>666881.03</v>
      </c>
      <c r="O88" s="66">
        <v>204851.56</v>
      </c>
    </row>
    <row r="89" spans="1:15" s="16" customFormat="1" ht="30">
      <c r="A89" s="67" t="s">
        <v>19</v>
      </c>
      <c r="B89" s="67" t="s">
        <v>155</v>
      </c>
      <c r="C89" s="66">
        <v>1972300</v>
      </c>
      <c r="D89" s="66">
        <v>871732.59</v>
      </c>
      <c r="E89" s="15">
        <f t="shared" si="5"/>
        <v>0.44198782639557876</v>
      </c>
      <c r="F89" s="66">
        <v>0</v>
      </c>
      <c r="G89" s="66">
        <v>0</v>
      </c>
      <c r="H89" s="15">
        <f t="shared" si="6"/>
      </c>
      <c r="I89" s="17">
        <f t="shared" si="7"/>
        <v>1972300</v>
      </c>
      <c r="J89" s="66">
        <v>1450400</v>
      </c>
      <c r="K89" s="66">
        <v>521900</v>
      </c>
      <c r="L89" s="17">
        <f t="shared" si="8"/>
        <v>871732.5900000001</v>
      </c>
      <c r="M89" s="15">
        <f t="shared" si="9"/>
        <v>0.4419878263955788</v>
      </c>
      <c r="N89" s="66">
        <v>666881.03</v>
      </c>
      <c r="O89" s="66">
        <v>204851.56</v>
      </c>
    </row>
    <row r="90" spans="1:15" s="16" customFormat="1" ht="45">
      <c r="A90" s="67" t="s">
        <v>15</v>
      </c>
      <c r="B90" s="67" t="s">
        <v>156</v>
      </c>
      <c r="C90" s="66">
        <v>4150097.22</v>
      </c>
      <c r="D90" s="66">
        <v>2273843.02</v>
      </c>
      <c r="E90" s="15">
        <f t="shared" si="5"/>
        <v>0.5479011453134103</v>
      </c>
      <c r="F90" s="66">
        <v>2704639.21</v>
      </c>
      <c r="G90" s="66">
        <v>1868555.89</v>
      </c>
      <c r="H90" s="15">
        <f t="shared" si="6"/>
        <v>0.6908706651487168</v>
      </c>
      <c r="I90" s="17">
        <f t="shared" si="7"/>
        <v>1445458.01</v>
      </c>
      <c r="J90" s="66">
        <v>1356000</v>
      </c>
      <c r="K90" s="66">
        <v>89458.01</v>
      </c>
      <c r="L90" s="17">
        <f t="shared" si="8"/>
        <v>405287.13</v>
      </c>
      <c r="M90" s="15">
        <f t="shared" si="9"/>
        <v>0.280386650595267</v>
      </c>
      <c r="N90" s="66">
        <v>381391.13</v>
      </c>
      <c r="O90" s="66">
        <v>23896</v>
      </c>
    </row>
    <row r="91" spans="1:15" s="16" customFormat="1" ht="60">
      <c r="A91" s="67" t="s">
        <v>12</v>
      </c>
      <c r="B91" s="67" t="s">
        <v>157</v>
      </c>
      <c r="C91" s="66">
        <v>3588639.21</v>
      </c>
      <c r="D91" s="66">
        <v>2188961.31</v>
      </c>
      <c r="E91" s="15">
        <f t="shared" si="5"/>
        <v>0.6099697355756195</v>
      </c>
      <c r="F91" s="66">
        <v>2632639.21</v>
      </c>
      <c r="G91" s="66">
        <v>1868555.89</v>
      </c>
      <c r="H91" s="15">
        <f t="shared" si="6"/>
        <v>0.7097652739130934</v>
      </c>
      <c r="I91" s="17">
        <f t="shared" si="7"/>
        <v>956000</v>
      </c>
      <c r="J91" s="66">
        <v>920000</v>
      </c>
      <c r="K91" s="66">
        <v>36000</v>
      </c>
      <c r="L91" s="17">
        <f t="shared" si="8"/>
        <v>320405.42</v>
      </c>
      <c r="M91" s="15">
        <f t="shared" si="9"/>
        <v>0.3351521129707113</v>
      </c>
      <c r="N91" s="66">
        <v>312605.42</v>
      </c>
      <c r="O91" s="66">
        <v>7800</v>
      </c>
    </row>
    <row r="92" spans="1:15" s="16" customFormat="1" ht="45">
      <c r="A92" s="67" t="s">
        <v>86</v>
      </c>
      <c r="B92" s="67" t="s">
        <v>158</v>
      </c>
      <c r="C92" s="66">
        <v>561458.01</v>
      </c>
      <c r="D92" s="66">
        <v>84881.71</v>
      </c>
      <c r="E92" s="15">
        <f t="shared" si="5"/>
        <v>0.15118086925146906</v>
      </c>
      <c r="F92" s="66">
        <v>72000</v>
      </c>
      <c r="G92" s="66">
        <v>0</v>
      </c>
      <c r="H92" s="15">
        <f t="shared" si="6"/>
        <v>0</v>
      </c>
      <c r="I92" s="17">
        <f t="shared" si="7"/>
        <v>489458.01</v>
      </c>
      <c r="J92" s="66">
        <v>436000</v>
      </c>
      <c r="K92" s="66">
        <v>53458.01</v>
      </c>
      <c r="L92" s="17">
        <f t="shared" si="8"/>
        <v>84881.71</v>
      </c>
      <c r="M92" s="15">
        <f t="shared" si="9"/>
        <v>0.17341979958607687</v>
      </c>
      <c r="N92" s="66">
        <v>68785.71</v>
      </c>
      <c r="O92" s="66">
        <v>16096</v>
      </c>
    </row>
    <row r="93" spans="1:15" s="16" customFormat="1" ht="15">
      <c r="A93" s="67" t="s">
        <v>27</v>
      </c>
      <c r="B93" s="67" t="s">
        <v>159</v>
      </c>
      <c r="C93" s="66">
        <v>38150565.34</v>
      </c>
      <c r="D93" s="66">
        <v>10246082.91</v>
      </c>
      <c r="E93" s="15">
        <f t="shared" si="5"/>
        <v>0.2685696219357781</v>
      </c>
      <c r="F93" s="66">
        <v>18948045.28</v>
      </c>
      <c r="G93" s="66">
        <v>4630036.92</v>
      </c>
      <c r="H93" s="15">
        <f t="shared" si="6"/>
        <v>0.24435433056976522</v>
      </c>
      <c r="I93" s="17">
        <f t="shared" si="7"/>
        <v>19202520.060000002</v>
      </c>
      <c r="J93" s="66">
        <v>14864473.97</v>
      </c>
      <c r="K93" s="66">
        <v>4338046.09</v>
      </c>
      <c r="L93" s="17">
        <f t="shared" si="8"/>
        <v>5616045.99</v>
      </c>
      <c r="M93" s="15">
        <f t="shared" si="9"/>
        <v>0.29246400849743465</v>
      </c>
      <c r="N93" s="66">
        <v>5276399.15</v>
      </c>
      <c r="O93" s="66">
        <v>339646.84</v>
      </c>
    </row>
    <row r="94" spans="1:15" s="16" customFormat="1" ht="15">
      <c r="A94" s="67" t="s">
        <v>117</v>
      </c>
      <c r="B94" s="67" t="s">
        <v>160</v>
      </c>
      <c r="C94" s="66">
        <v>1042500</v>
      </c>
      <c r="D94" s="66">
        <v>537931.51</v>
      </c>
      <c r="E94" s="15">
        <f t="shared" si="5"/>
        <v>0.516001448441247</v>
      </c>
      <c r="F94" s="66">
        <v>464500</v>
      </c>
      <c r="G94" s="66">
        <v>304894.6</v>
      </c>
      <c r="H94" s="15">
        <f t="shared" si="6"/>
        <v>0.6563931108719052</v>
      </c>
      <c r="I94" s="17">
        <f t="shared" si="7"/>
        <v>578000</v>
      </c>
      <c r="J94" s="66">
        <v>400100</v>
      </c>
      <c r="K94" s="66">
        <v>177900</v>
      </c>
      <c r="L94" s="17">
        <f t="shared" si="8"/>
        <v>233036.91000000003</v>
      </c>
      <c r="M94" s="15">
        <f t="shared" si="9"/>
        <v>0.403178044982699</v>
      </c>
      <c r="N94" s="66">
        <v>149903.7</v>
      </c>
      <c r="O94" s="66">
        <v>83133.21</v>
      </c>
    </row>
    <row r="95" spans="1:15" s="16" customFormat="1" ht="15">
      <c r="A95" s="67" t="s">
        <v>21</v>
      </c>
      <c r="B95" s="67" t="s">
        <v>161</v>
      </c>
      <c r="C95" s="66">
        <v>421300</v>
      </c>
      <c r="D95" s="66">
        <v>0</v>
      </c>
      <c r="E95" s="15">
        <f t="shared" si="5"/>
        <v>0</v>
      </c>
      <c r="F95" s="66">
        <v>421300</v>
      </c>
      <c r="G95" s="66">
        <v>0</v>
      </c>
      <c r="H95" s="15">
        <f t="shared" si="6"/>
        <v>0</v>
      </c>
      <c r="I95" s="17">
        <f t="shared" si="7"/>
        <v>0</v>
      </c>
      <c r="J95" s="66">
        <v>0</v>
      </c>
      <c r="K95" s="66">
        <v>0</v>
      </c>
      <c r="L95" s="17">
        <f t="shared" si="8"/>
        <v>0</v>
      </c>
      <c r="M95" s="15">
        <f t="shared" si="9"/>
      </c>
      <c r="N95" s="66">
        <v>0</v>
      </c>
      <c r="O95" s="66">
        <v>0</v>
      </c>
    </row>
    <row r="96" spans="1:15" s="16" customFormat="1" ht="15">
      <c r="A96" s="67" t="s">
        <v>24</v>
      </c>
      <c r="B96" s="67" t="s">
        <v>162</v>
      </c>
      <c r="C96" s="66">
        <v>1100400</v>
      </c>
      <c r="D96" s="66">
        <v>0</v>
      </c>
      <c r="E96" s="15">
        <f t="shared" si="5"/>
        <v>0</v>
      </c>
      <c r="F96" s="66">
        <v>0</v>
      </c>
      <c r="G96" s="66">
        <v>0</v>
      </c>
      <c r="H96" s="15">
        <f t="shared" si="6"/>
      </c>
      <c r="I96" s="17">
        <f t="shared" si="7"/>
        <v>1100400</v>
      </c>
      <c r="J96" s="66">
        <v>1100400</v>
      </c>
      <c r="K96" s="66">
        <v>0</v>
      </c>
      <c r="L96" s="17">
        <f t="shared" si="8"/>
        <v>0</v>
      </c>
      <c r="M96" s="15">
        <f t="shared" si="9"/>
        <v>0</v>
      </c>
      <c r="N96" s="66">
        <v>0</v>
      </c>
      <c r="O96" s="66">
        <v>0</v>
      </c>
    </row>
    <row r="97" spans="1:15" s="16" customFormat="1" ht="15">
      <c r="A97" s="67" t="s">
        <v>51</v>
      </c>
      <c r="B97" s="67" t="s">
        <v>163</v>
      </c>
      <c r="C97" s="66">
        <v>10577800</v>
      </c>
      <c r="D97" s="66">
        <v>5026577.58</v>
      </c>
      <c r="E97" s="15">
        <f t="shared" si="5"/>
        <v>0.47520066365406793</v>
      </c>
      <c r="F97" s="66">
        <v>6801000</v>
      </c>
      <c r="G97" s="66">
        <v>1988982.13</v>
      </c>
      <c r="H97" s="15">
        <f t="shared" si="6"/>
        <v>0.2924543640641082</v>
      </c>
      <c r="I97" s="17">
        <f t="shared" si="7"/>
        <v>3776800</v>
      </c>
      <c r="J97" s="66">
        <v>3758200</v>
      </c>
      <c r="K97" s="66">
        <v>18600</v>
      </c>
      <c r="L97" s="17">
        <f t="shared" si="8"/>
        <v>3037595.45</v>
      </c>
      <c r="M97" s="15">
        <f t="shared" si="9"/>
        <v>0.8042775497775896</v>
      </c>
      <c r="N97" s="66">
        <v>3037595.45</v>
      </c>
      <c r="O97" s="66">
        <v>0</v>
      </c>
    </row>
    <row r="98" spans="1:15" s="16" customFormat="1" ht="30">
      <c r="A98" s="67" t="s">
        <v>5</v>
      </c>
      <c r="B98" s="67" t="s">
        <v>164</v>
      </c>
      <c r="C98" s="66">
        <v>18627320.06</v>
      </c>
      <c r="D98" s="66">
        <v>2913026.63</v>
      </c>
      <c r="E98" s="15">
        <f t="shared" si="5"/>
        <v>0.15638463400086122</v>
      </c>
      <c r="F98" s="66">
        <v>5147000</v>
      </c>
      <c r="G98" s="66">
        <v>607613</v>
      </c>
      <c r="H98" s="15">
        <f t="shared" si="6"/>
        <v>0.11805187487857004</v>
      </c>
      <c r="I98" s="17">
        <f t="shared" si="7"/>
        <v>13480320.06</v>
      </c>
      <c r="J98" s="66">
        <v>9338773.97</v>
      </c>
      <c r="K98" s="66">
        <v>4141546.09</v>
      </c>
      <c r="L98" s="17">
        <f t="shared" si="8"/>
        <v>2305413.63</v>
      </c>
      <c r="M98" s="15">
        <f t="shared" si="9"/>
        <v>0.17102068940045626</v>
      </c>
      <c r="N98" s="66">
        <v>2048900</v>
      </c>
      <c r="O98" s="66">
        <v>256513.63</v>
      </c>
    </row>
    <row r="99" spans="1:15" s="16" customFormat="1" ht="30">
      <c r="A99" s="67" t="s">
        <v>105</v>
      </c>
      <c r="B99" s="67" t="s">
        <v>165</v>
      </c>
      <c r="C99" s="66">
        <v>6381245.28</v>
      </c>
      <c r="D99" s="66">
        <v>1768547.19</v>
      </c>
      <c r="E99" s="15">
        <f t="shared" si="5"/>
        <v>0.2771476588657316</v>
      </c>
      <c r="F99" s="66">
        <v>6114245.28</v>
      </c>
      <c r="G99" s="66">
        <v>1728547.19</v>
      </c>
      <c r="H99" s="15">
        <f t="shared" si="6"/>
        <v>0.2827081856945065</v>
      </c>
      <c r="I99" s="17">
        <f t="shared" si="7"/>
        <v>267000</v>
      </c>
      <c r="J99" s="66">
        <v>267000</v>
      </c>
      <c r="K99" s="66">
        <v>0</v>
      </c>
      <c r="L99" s="17">
        <f t="shared" si="8"/>
        <v>40000</v>
      </c>
      <c r="M99" s="15">
        <f t="shared" si="9"/>
        <v>0.149812734082397</v>
      </c>
      <c r="N99" s="66">
        <v>40000</v>
      </c>
      <c r="O99" s="66">
        <v>0</v>
      </c>
    </row>
    <row r="100" spans="1:15" s="16" customFormat="1" ht="30">
      <c r="A100" s="67" t="s">
        <v>70</v>
      </c>
      <c r="B100" s="67" t="s">
        <v>166</v>
      </c>
      <c r="C100" s="66">
        <v>90953576.93</v>
      </c>
      <c r="D100" s="66">
        <v>36481233.14</v>
      </c>
      <c r="E100" s="15">
        <f t="shared" si="5"/>
        <v>0.4010972890937187</v>
      </c>
      <c r="F100" s="66">
        <v>4838000</v>
      </c>
      <c r="G100" s="66">
        <v>377953.66</v>
      </c>
      <c r="H100" s="15">
        <f t="shared" si="6"/>
        <v>0.07812188094253823</v>
      </c>
      <c r="I100" s="17">
        <f t="shared" si="7"/>
        <v>86115576.93</v>
      </c>
      <c r="J100" s="66">
        <v>79708045</v>
      </c>
      <c r="K100" s="66">
        <v>6407531.93</v>
      </c>
      <c r="L100" s="17">
        <f t="shared" si="8"/>
        <v>36103279.480000004</v>
      </c>
      <c r="M100" s="15">
        <f t="shared" si="9"/>
        <v>0.41924214836703644</v>
      </c>
      <c r="N100" s="66">
        <v>35153928.34</v>
      </c>
      <c r="O100" s="66">
        <v>949351.14</v>
      </c>
    </row>
    <row r="101" spans="1:15" s="16" customFormat="1" ht="15">
      <c r="A101" s="67" t="s">
        <v>62</v>
      </c>
      <c r="B101" s="67" t="s">
        <v>167</v>
      </c>
      <c r="C101" s="66">
        <v>52566960</v>
      </c>
      <c r="D101" s="66">
        <v>25523980.51</v>
      </c>
      <c r="E101" s="15">
        <f t="shared" si="5"/>
        <v>0.485551770732034</v>
      </c>
      <c r="F101" s="66">
        <v>0</v>
      </c>
      <c r="G101" s="66">
        <v>0</v>
      </c>
      <c r="H101" s="15">
        <f t="shared" si="6"/>
      </c>
      <c r="I101" s="17">
        <f t="shared" si="7"/>
        <v>52566960</v>
      </c>
      <c r="J101" s="66">
        <v>52566960</v>
      </c>
      <c r="K101" s="66">
        <v>0</v>
      </c>
      <c r="L101" s="17">
        <f t="shared" si="8"/>
        <v>25523980.51</v>
      </c>
      <c r="M101" s="15">
        <f t="shared" si="9"/>
        <v>0.485551770732034</v>
      </c>
      <c r="N101" s="66">
        <v>25523980.51</v>
      </c>
      <c r="O101" s="66">
        <v>0</v>
      </c>
    </row>
    <row r="102" spans="1:15" s="16" customFormat="1" ht="15">
      <c r="A102" s="67" t="s">
        <v>32</v>
      </c>
      <c r="B102" s="67" t="s">
        <v>168</v>
      </c>
      <c r="C102" s="66">
        <v>20186216</v>
      </c>
      <c r="D102" s="66">
        <v>2909279.21</v>
      </c>
      <c r="E102" s="15">
        <f t="shared" si="5"/>
        <v>0.1441220687423537</v>
      </c>
      <c r="F102" s="66">
        <v>4687000</v>
      </c>
      <c r="G102" s="66">
        <v>377953.66</v>
      </c>
      <c r="H102" s="15">
        <f t="shared" si="6"/>
        <v>0.08063871559633028</v>
      </c>
      <c r="I102" s="17">
        <f t="shared" si="7"/>
        <v>15499216</v>
      </c>
      <c r="J102" s="66">
        <v>12733910</v>
      </c>
      <c r="K102" s="66">
        <v>2765306</v>
      </c>
      <c r="L102" s="17">
        <f t="shared" si="8"/>
        <v>2531325.55</v>
      </c>
      <c r="M102" s="15">
        <f t="shared" si="9"/>
        <v>0.16331958661651014</v>
      </c>
      <c r="N102" s="66">
        <v>2331325.55</v>
      </c>
      <c r="O102" s="66">
        <v>200000</v>
      </c>
    </row>
    <row r="103" spans="1:15" s="16" customFormat="1" ht="15">
      <c r="A103" s="67" t="s">
        <v>55</v>
      </c>
      <c r="B103" s="67" t="s">
        <v>169</v>
      </c>
      <c r="C103" s="66">
        <v>18200400.93</v>
      </c>
      <c r="D103" s="66">
        <v>8047973.42</v>
      </c>
      <c r="E103" s="15">
        <f t="shared" si="5"/>
        <v>0.4421866007761621</v>
      </c>
      <c r="F103" s="66">
        <v>151000</v>
      </c>
      <c r="G103" s="66">
        <v>0</v>
      </c>
      <c r="H103" s="15">
        <f t="shared" si="6"/>
        <v>0</v>
      </c>
      <c r="I103" s="17">
        <f t="shared" si="7"/>
        <v>18049400.93</v>
      </c>
      <c r="J103" s="66">
        <v>14407175</v>
      </c>
      <c r="K103" s="66">
        <v>3642225.93</v>
      </c>
      <c r="L103" s="17">
        <f t="shared" si="8"/>
        <v>8047973.42</v>
      </c>
      <c r="M103" s="15">
        <f t="shared" si="9"/>
        <v>0.44588590231952924</v>
      </c>
      <c r="N103" s="66">
        <v>7298622.28</v>
      </c>
      <c r="O103" s="66">
        <v>749351.14</v>
      </c>
    </row>
    <row r="104" spans="1:15" s="16" customFormat="1" ht="15">
      <c r="A104" s="67" t="s">
        <v>75</v>
      </c>
      <c r="B104" s="67" t="s">
        <v>170</v>
      </c>
      <c r="C104" s="66">
        <v>1617600</v>
      </c>
      <c r="D104" s="66">
        <v>117550.02</v>
      </c>
      <c r="E104" s="15">
        <f t="shared" si="5"/>
        <v>0.07266939910979228</v>
      </c>
      <c r="F104" s="66">
        <v>1617600</v>
      </c>
      <c r="G104" s="66">
        <v>117550.02</v>
      </c>
      <c r="H104" s="15">
        <f t="shared" si="6"/>
        <v>0.07266939910979228</v>
      </c>
      <c r="I104" s="17">
        <f t="shared" si="7"/>
        <v>0</v>
      </c>
      <c r="J104" s="66">
        <v>0</v>
      </c>
      <c r="K104" s="66">
        <v>0</v>
      </c>
      <c r="L104" s="17">
        <f t="shared" si="8"/>
        <v>0</v>
      </c>
      <c r="M104" s="15">
        <f t="shared" si="9"/>
      </c>
      <c r="N104" s="66">
        <v>0</v>
      </c>
      <c r="O104" s="66">
        <v>0</v>
      </c>
    </row>
    <row r="105" spans="1:15" s="16" customFormat="1" ht="30">
      <c r="A105" s="67" t="s">
        <v>34</v>
      </c>
      <c r="B105" s="67" t="s">
        <v>171</v>
      </c>
      <c r="C105" s="66">
        <v>1617600</v>
      </c>
      <c r="D105" s="66">
        <v>117550.02</v>
      </c>
      <c r="E105" s="15">
        <f t="shared" si="5"/>
        <v>0.07266939910979228</v>
      </c>
      <c r="F105" s="66">
        <v>1617600</v>
      </c>
      <c r="G105" s="66">
        <v>117550.02</v>
      </c>
      <c r="H105" s="15">
        <f t="shared" si="6"/>
        <v>0.07266939910979228</v>
      </c>
      <c r="I105" s="17">
        <f t="shared" si="7"/>
        <v>0</v>
      </c>
      <c r="J105" s="66">
        <v>0</v>
      </c>
      <c r="K105" s="66">
        <v>0</v>
      </c>
      <c r="L105" s="17">
        <f t="shared" si="8"/>
        <v>0</v>
      </c>
      <c r="M105" s="15">
        <f t="shared" si="9"/>
      </c>
      <c r="N105" s="66">
        <v>0</v>
      </c>
      <c r="O105" s="66">
        <v>0</v>
      </c>
    </row>
    <row r="106" spans="1:15" s="16" customFormat="1" ht="15">
      <c r="A106" s="67" t="s">
        <v>88</v>
      </c>
      <c r="B106" s="67" t="s">
        <v>172</v>
      </c>
      <c r="C106" s="66">
        <v>644923385.71</v>
      </c>
      <c r="D106" s="66">
        <v>351161153.71</v>
      </c>
      <c r="E106" s="15">
        <f t="shared" si="5"/>
        <v>0.5445005740075692</v>
      </c>
      <c r="F106" s="66">
        <v>644786385.71</v>
      </c>
      <c r="G106" s="66">
        <v>351123953.71</v>
      </c>
      <c r="H106" s="15">
        <f t="shared" si="6"/>
        <v>0.5445585724074545</v>
      </c>
      <c r="I106" s="17">
        <f t="shared" si="7"/>
        <v>137000</v>
      </c>
      <c r="J106" s="66">
        <v>100000</v>
      </c>
      <c r="K106" s="66">
        <v>37000</v>
      </c>
      <c r="L106" s="17">
        <f t="shared" si="8"/>
        <v>37200</v>
      </c>
      <c r="M106" s="15">
        <f t="shared" si="9"/>
        <v>0.27153284671532846</v>
      </c>
      <c r="N106" s="66">
        <v>37200</v>
      </c>
      <c r="O106" s="66">
        <v>0</v>
      </c>
    </row>
    <row r="107" spans="1:15" s="16" customFormat="1" ht="15">
      <c r="A107" s="67" t="s">
        <v>93</v>
      </c>
      <c r="B107" s="67" t="s">
        <v>173</v>
      </c>
      <c r="C107" s="66">
        <v>204833139.3</v>
      </c>
      <c r="D107" s="66">
        <v>110550537.82</v>
      </c>
      <c r="E107" s="15">
        <f t="shared" si="5"/>
        <v>0.5397102158263899</v>
      </c>
      <c r="F107" s="66">
        <v>204833139.3</v>
      </c>
      <c r="G107" s="66">
        <v>110550537.82</v>
      </c>
      <c r="H107" s="15">
        <f t="shared" si="6"/>
        <v>0.5397102158263899</v>
      </c>
      <c r="I107" s="17">
        <f t="shared" si="7"/>
        <v>0</v>
      </c>
      <c r="J107" s="66">
        <v>0</v>
      </c>
      <c r="K107" s="66">
        <v>0</v>
      </c>
      <c r="L107" s="17">
        <f t="shared" si="8"/>
        <v>0</v>
      </c>
      <c r="M107" s="15">
        <f t="shared" si="9"/>
      </c>
      <c r="N107" s="66">
        <v>0</v>
      </c>
      <c r="O107" s="66">
        <v>0</v>
      </c>
    </row>
    <row r="108" spans="1:15" s="16" customFormat="1" ht="15">
      <c r="A108" s="67" t="s">
        <v>25</v>
      </c>
      <c r="B108" s="67" t="s">
        <v>174</v>
      </c>
      <c r="C108" s="66">
        <v>352257769.04</v>
      </c>
      <c r="D108" s="66">
        <v>189317208.25</v>
      </c>
      <c r="E108" s="15">
        <f t="shared" si="5"/>
        <v>0.537439411956596</v>
      </c>
      <c r="F108" s="66">
        <v>352257769.04</v>
      </c>
      <c r="G108" s="66">
        <v>189317208.25</v>
      </c>
      <c r="H108" s="15">
        <f t="shared" si="6"/>
        <v>0.537439411956596</v>
      </c>
      <c r="I108" s="17">
        <f t="shared" si="7"/>
        <v>0</v>
      </c>
      <c r="J108" s="66">
        <v>0</v>
      </c>
      <c r="K108" s="66">
        <v>0</v>
      </c>
      <c r="L108" s="17">
        <f t="shared" si="8"/>
        <v>0</v>
      </c>
      <c r="M108" s="15">
        <f t="shared" si="9"/>
      </c>
      <c r="N108" s="66">
        <v>0</v>
      </c>
      <c r="O108" s="66">
        <v>0</v>
      </c>
    </row>
    <row r="109" spans="1:15" s="16" customFormat="1" ht="15">
      <c r="A109" s="67" t="s">
        <v>205</v>
      </c>
      <c r="B109" s="67" t="s">
        <v>175</v>
      </c>
      <c r="C109" s="66">
        <v>37737951.5</v>
      </c>
      <c r="D109" s="66">
        <v>21597590.8</v>
      </c>
      <c r="E109" s="15">
        <f t="shared" si="5"/>
        <v>0.5723042704106501</v>
      </c>
      <c r="F109" s="66">
        <v>37737951.5</v>
      </c>
      <c r="G109" s="66">
        <v>21597590.8</v>
      </c>
      <c r="H109" s="15">
        <f t="shared" si="6"/>
        <v>0.5723042704106501</v>
      </c>
      <c r="I109" s="17">
        <f t="shared" si="7"/>
        <v>0</v>
      </c>
      <c r="J109" s="66">
        <v>0</v>
      </c>
      <c r="K109" s="66">
        <v>0</v>
      </c>
      <c r="L109" s="17">
        <f t="shared" si="8"/>
        <v>0</v>
      </c>
      <c r="M109" s="15">
        <f t="shared" si="9"/>
      </c>
      <c r="N109" s="66">
        <v>0</v>
      </c>
      <c r="O109" s="66">
        <v>0</v>
      </c>
    </row>
    <row r="110" spans="1:15" s="16" customFormat="1" ht="15">
      <c r="A110" s="67" t="s">
        <v>215</v>
      </c>
      <c r="B110" s="67" t="s">
        <v>176</v>
      </c>
      <c r="C110" s="66">
        <v>3364400</v>
      </c>
      <c r="D110" s="66">
        <v>2642795.71</v>
      </c>
      <c r="E110" s="15">
        <f t="shared" si="5"/>
        <v>0.7855176881464748</v>
      </c>
      <c r="F110" s="66">
        <v>3227400</v>
      </c>
      <c r="G110" s="66">
        <v>2605595.71</v>
      </c>
      <c r="H110" s="15">
        <f t="shared" si="6"/>
        <v>0.8073358461919812</v>
      </c>
      <c r="I110" s="17">
        <f t="shared" si="7"/>
        <v>137000</v>
      </c>
      <c r="J110" s="66">
        <v>100000</v>
      </c>
      <c r="K110" s="66">
        <v>37000</v>
      </c>
      <c r="L110" s="17">
        <f t="shared" si="8"/>
        <v>37200</v>
      </c>
      <c r="M110" s="15">
        <f t="shared" si="9"/>
        <v>0.27153284671532846</v>
      </c>
      <c r="N110" s="66">
        <v>37200</v>
      </c>
      <c r="O110" s="66">
        <v>0</v>
      </c>
    </row>
    <row r="111" spans="1:15" s="16" customFormat="1" ht="30">
      <c r="A111" s="67" t="s">
        <v>107</v>
      </c>
      <c r="B111" s="67" t="s">
        <v>177</v>
      </c>
      <c r="C111" s="66">
        <v>46730125.87</v>
      </c>
      <c r="D111" s="66">
        <v>27053021.13</v>
      </c>
      <c r="E111" s="15">
        <f t="shared" si="5"/>
        <v>0.5789203565438631</v>
      </c>
      <c r="F111" s="66">
        <v>46730125.87</v>
      </c>
      <c r="G111" s="66">
        <v>27053021.13</v>
      </c>
      <c r="H111" s="15">
        <f t="shared" si="6"/>
        <v>0.5789203565438631</v>
      </c>
      <c r="I111" s="17">
        <f t="shared" si="7"/>
        <v>0</v>
      </c>
      <c r="J111" s="66">
        <v>0</v>
      </c>
      <c r="K111" s="66">
        <v>0</v>
      </c>
      <c r="L111" s="17">
        <f t="shared" si="8"/>
        <v>0</v>
      </c>
      <c r="M111" s="15">
        <f t="shared" si="9"/>
      </c>
      <c r="N111" s="66">
        <v>0</v>
      </c>
      <c r="O111" s="66">
        <v>0</v>
      </c>
    </row>
    <row r="112" spans="1:15" s="16" customFormat="1" ht="15">
      <c r="A112" s="67" t="s">
        <v>29</v>
      </c>
      <c r="B112" s="67" t="s">
        <v>178</v>
      </c>
      <c r="C112" s="66">
        <v>60051226.79</v>
      </c>
      <c r="D112" s="66">
        <v>36930584.57</v>
      </c>
      <c r="E112" s="15">
        <f t="shared" si="5"/>
        <v>0.614984681314618</v>
      </c>
      <c r="F112" s="66">
        <v>26840392.23</v>
      </c>
      <c r="G112" s="66">
        <v>14519230.72</v>
      </c>
      <c r="H112" s="15">
        <f t="shared" si="6"/>
        <v>0.5409470396550908</v>
      </c>
      <c r="I112" s="17">
        <f t="shared" si="7"/>
        <v>33210834.56</v>
      </c>
      <c r="J112" s="66">
        <v>23527134.88</v>
      </c>
      <c r="K112" s="66">
        <v>9683699.68</v>
      </c>
      <c r="L112" s="17">
        <f t="shared" si="8"/>
        <v>22411353.85</v>
      </c>
      <c r="M112" s="15">
        <f t="shared" si="9"/>
        <v>0.6748205562106778</v>
      </c>
      <c r="N112" s="66">
        <v>15578673.22</v>
      </c>
      <c r="O112" s="66">
        <v>6832680.63</v>
      </c>
    </row>
    <row r="113" spans="1:15" s="16" customFormat="1" ht="15">
      <c r="A113" s="67" t="s">
        <v>36</v>
      </c>
      <c r="B113" s="67" t="s">
        <v>179</v>
      </c>
      <c r="C113" s="66">
        <v>60041226.79</v>
      </c>
      <c r="D113" s="66">
        <v>36930584.57</v>
      </c>
      <c r="E113" s="15">
        <f t="shared" si="5"/>
        <v>0.6150871083825168</v>
      </c>
      <c r="F113" s="66">
        <v>26840392.23</v>
      </c>
      <c r="G113" s="66">
        <v>14519230.72</v>
      </c>
      <c r="H113" s="15">
        <f t="shared" si="6"/>
        <v>0.5409470396550908</v>
      </c>
      <c r="I113" s="17">
        <f t="shared" si="7"/>
        <v>33200834.56</v>
      </c>
      <c r="J113" s="66">
        <v>23527134.88</v>
      </c>
      <c r="K113" s="66">
        <v>9673699.68</v>
      </c>
      <c r="L113" s="17">
        <f t="shared" si="8"/>
        <v>22411353.85</v>
      </c>
      <c r="M113" s="15">
        <f t="shared" si="9"/>
        <v>0.6750238103050866</v>
      </c>
      <c r="N113" s="66">
        <v>15578673.22</v>
      </c>
      <c r="O113" s="66">
        <v>6832680.63</v>
      </c>
    </row>
    <row r="114" spans="1:15" s="16" customFormat="1" ht="30">
      <c r="A114" s="67" t="s">
        <v>44</v>
      </c>
      <c r="B114" s="67" t="s">
        <v>180</v>
      </c>
      <c r="C114" s="66">
        <v>10000</v>
      </c>
      <c r="D114" s="66">
        <v>0</v>
      </c>
      <c r="E114" s="15">
        <f t="shared" si="5"/>
        <v>0</v>
      </c>
      <c r="F114" s="66">
        <v>0</v>
      </c>
      <c r="G114" s="66">
        <v>0</v>
      </c>
      <c r="H114" s="15">
        <f t="shared" si="6"/>
      </c>
      <c r="I114" s="17">
        <f t="shared" si="7"/>
        <v>10000</v>
      </c>
      <c r="J114" s="66">
        <v>0</v>
      </c>
      <c r="K114" s="66">
        <v>10000</v>
      </c>
      <c r="L114" s="17">
        <f t="shared" si="8"/>
        <v>0</v>
      </c>
      <c r="M114" s="15">
        <f t="shared" si="9"/>
        <v>0</v>
      </c>
      <c r="N114" s="66">
        <v>0</v>
      </c>
      <c r="O114" s="66">
        <v>0</v>
      </c>
    </row>
    <row r="115" spans="1:15" s="16" customFormat="1" ht="15">
      <c r="A115" s="67" t="s">
        <v>118</v>
      </c>
      <c r="B115" s="67" t="s">
        <v>181</v>
      </c>
      <c r="C115" s="66">
        <v>2469300</v>
      </c>
      <c r="D115" s="66">
        <v>1192274.95</v>
      </c>
      <c r="E115" s="15">
        <f t="shared" si="5"/>
        <v>0.48283924594014493</v>
      </c>
      <c r="F115" s="66">
        <v>2469300</v>
      </c>
      <c r="G115" s="66">
        <v>1192274.95</v>
      </c>
      <c r="H115" s="15">
        <f t="shared" si="6"/>
        <v>0.48283924594014493</v>
      </c>
      <c r="I115" s="17">
        <f t="shared" si="7"/>
        <v>0</v>
      </c>
      <c r="J115" s="66">
        <v>0</v>
      </c>
      <c r="K115" s="66">
        <v>0</v>
      </c>
      <c r="L115" s="17">
        <f t="shared" si="8"/>
        <v>0</v>
      </c>
      <c r="M115" s="15">
        <f t="shared" si="9"/>
      </c>
      <c r="N115" s="66">
        <v>0</v>
      </c>
      <c r="O115" s="66">
        <v>0</v>
      </c>
    </row>
    <row r="116" spans="1:15" s="16" customFormat="1" ht="30">
      <c r="A116" s="67" t="s">
        <v>48</v>
      </c>
      <c r="B116" s="67" t="s">
        <v>182</v>
      </c>
      <c r="C116" s="66">
        <v>2469300</v>
      </c>
      <c r="D116" s="66">
        <v>1192274.95</v>
      </c>
      <c r="E116" s="15">
        <f t="shared" si="5"/>
        <v>0.48283924594014493</v>
      </c>
      <c r="F116" s="66">
        <v>2469300</v>
      </c>
      <c r="G116" s="66">
        <v>1192274.95</v>
      </c>
      <c r="H116" s="15">
        <f t="shared" si="6"/>
        <v>0.48283924594014493</v>
      </c>
      <c r="I116" s="17">
        <f t="shared" si="7"/>
        <v>0</v>
      </c>
      <c r="J116" s="66">
        <v>0</v>
      </c>
      <c r="K116" s="66">
        <v>0</v>
      </c>
      <c r="L116" s="17">
        <f t="shared" si="8"/>
        <v>0</v>
      </c>
      <c r="M116" s="15">
        <f t="shared" si="9"/>
      </c>
      <c r="N116" s="66">
        <v>0</v>
      </c>
      <c r="O116" s="66">
        <v>0</v>
      </c>
    </row>
    <row r="117" spans="1:15" s="16" customFormat="1" ht="15">
      <c r="A117" s="67" t="s">
        <v>92</v>
      </c>
      <c r="B117" s="67" t="s">
        <v>183</v>
      </c>
      <c r="C117" s="66">
        <v>25714597.74</v>
      </c>
      <c r="D117" s="66">
        <v>13447020.3</v>
      </c>
      <c r="E117" s="15">
        <f t="shared" si="5"/>
        <v>0.522933332885961</v>
      </c>
      <c r="F117" s="66">
        <v>24580754</v>
      </c>
      <c r="G117" s="66">
        <v>12900892.08</v>
      </c>
      <c r="H117" s="15">
        <f t="shared" si="6"/>
        <v>0.5248371176897177</v>
      </c>
      <c r="I117" s="17">
        <f t="shared" si="7"/>
        <v>1133843.74</v>
      </c>
      <c r="J117" s="66">
        <v>701300</v>
      </c>
      <c r="K117" s="66">
        <v>432543.74</v>
      </c>
      <c r="L117" s="17">
        <f t="shared" si="8"/>
        <v>546128.22</v>
      </c>
      <c r="M117" s="15">
        <f t="shared" si="9"/>
        <v>0.4816609209307801</v>
      </c>
      <c r="N117" s="66">
        <v>374251.22</v>
      </c>
      <c r="O117" s="66">
        <v>171877</v>
      </c>
    </row>
    <row r="118" spans="1:15" s="16" customFormat="1" ht="15">
      <c r="A118" s="67" t="s">
        <v>30</v>
      </c>
      <c r="B118" s="67" t="s">
        <v>184</v>
      </c>
      <c r="C118" s="66">
        <v>6332443.74</v>
      </c>
      <c r="D118" s="66">
        <v>3376483.93</v>
      </c>
      <c r="E118" s="15">
        <f t="shared" si="5"/>
        <v>0.5332039365264065</v>
      </c>
      <c r="F118" s="66">
        <v>5393600</v>
      </c>
      <c r="G118" s="66">
        <v>2938355.71</v>
      </c>
      <c r="H118" s="15">
        <f t="shared" si="6"/>
        <v>0.5447856181400178</v>
      </c>
      <c r="I118" s="17">
        <f t="shared" si="7"/>
        <v>938843.74</v>
      </c>
      <c r="J118" s="66">
        <v>506300</v>
      </c>
      <c r="K118" s="66">
        <v>432543.74</v>
      </c>
      <c r="L118" s="17">
        <f t="shared" si="8"/>
        <v>438128.22</v>
      </c>
      <c r="M118" s="15">
        <f t="shared" si="9"/>
        <v>0.46666788234642753</v>
      </c>
      <c r="N118" s="66">
        <v>266251.22</v>
      </c>
      <c r="O118" s="66">
        <v>171877</v>
      </c>
    </row>
    <row r="119" spans="1:15" s="16" customFormat="1" ht="15">
      <c r="A119" s="67" t="s">
        <v>0</v>
      </c>
      <c r="B119" s="67" t="s">
        <v>185</v>
      </c>
      <c r="C119" s="66">
        <v>17402300</v>
      </c>
      <c r="D119" s="66">
        <v>8930886.37</v>
      </c>
      <c r="E119" s="15">
        <f t="shared" si="5"/>
        <v>0.5132014946300201</v>
      </c>
      <c r="F119" s="66">
        <v>17207300</v>
      </c>
      <c r="G119" s="66">
        <v>8822886.37</v>
      </c>
      <c r="H119" s="15">
        <f t="shared" si="6"/>
        <v>0.5127408931093198</v>
      </c>
      <c r="I119" s="17">
        <f t="shared" si="7"/>
        <v>195000</v>
      </c>
      <c r="J119" s="66">
        <v>195000</v>
      </c>
      <c r="K119" s="66">
        <v>0</v>
      </c>
      <c r="L119" s="17">
        <f t="shared" si="8"/>
        <v>108000</v>
      </c>
      <c r="M119" s="15">
        <f t="shared" si="9"/>
        <v>0.5538461538461539</v>
      </c>
      <c r="N119" s="66">
        <v>108000</v>
      </c>
      <c r="O119" s="66">
        <v>0</v>
      </c>
    </row>
    <row r="120" spans="1:15" s="16" customFormat="1" ht="30">
      <c r="A120" s="67" t="s">
        <v>43</v>
      </c>
      <c r="B120" s="67" t="s">
        <v>186</v>
      </c>
      <c r="C120" s="66">
        <v>1979854</v>
      </c>
      <c r="D120" s="66">
        <v>1139650</v>
      </c>
      <c r="E120" s="15">
        <f t="shared" si="5"/>
        <v>0.5756232530277485</v>
      </c>
      <c r="F120" s="66">
        <v>1979854</v>
      </c>
      <c r="G120" s="66">
        <v>1139650</v>
      </c>
      <c r="H120" s="15">
        <f t="shared" si="6"/>
        <v>0.5756232530277485</v>
      </c>
      <c r="I120" s="17">
        <f t="shared" si="7"/>
        <v>0</v>
      </c>
      <c r="J120" s="66">
        <v>0</v>
      </c>
      <c r="K120" s="66">
        <v>0</v>
      </c>
      <c r="L120" s="17">
        <f t="shared" si="8"/>
        <v>0</v>
      </c>
      <c r="M120" s="15">
        <f t="shared" si="9"/>
      </c>
      <c r="N120" s="66">
        <v>0</v>
      </c>
      <c r="O120" s="66">
        <v>0</v>
      </c>
    </row>
    <row r="121" spans="1:15" s="16" customFormat="1" ht="15">
      <c r="A121" s="67" t="s">
        <v>106</v>
      </c>
      <c r="B121" s="67" t="s">
        <v>187</v>
      </c>
      <c r="C121" s="66">
        <v>56515323.74</v>
      </c>
      <c r="D121" s="66">
        <v>10259999.64</v>
      </c>
      <c r="E121" s="15">
        <f t="shared" si="5"/>
        <v>0.18154367631691107</v>
      </c>
      <c r="F121" s="66">
        <v>56075300</v>
      </c>
      <c r="G121" s="66">
        <v>10101158.84</v>
      </c>
      <c r="H121" s="15">
        <f t="shared" si="6"/>
        <v>0.18013561835603198</v>
      </c>
      <c r="I121" s="17">
        <f t="shared" si="7"/>
        <v>440023.74</v>
      </c>
      <c r="J121" s="66">
        <v>400000</v>
      </c>
      <c r="K121" s="66">
        <v>40023.74</v>
      </c>
      <c r="L121" s="17">
        <f t="shared" si="8"/>
        <v>158840.8</v>
      </c>
      <c r="M121" s="15">
        <f t="shared" si="9"/>
        <v>0.36098234154366304</v>
      </c>
      <c r="N121" s="66">
        <v>158840.8</v>
      </c>
      <c r="O121" s="66">
        <v>0</v>
      </c>
    </row>
    <row r="122" spans="1:15" s="16" customFormat="1" ht="15">
      <c r="A122" s="67" t="s">
        <v>63</v>
      </c>
      <c r="B122" s="67" t="s">
        <v>188</v>
      </c>
      <c r="C122" s="66">
        <v>56515323.74</v>
      </c>
      <c r="D122" s="66">
        <v>10259999.64</v>
      </c>
      <c r="E122" s="15">
        <f t="shared" si="5"/>
        <v>0.18154367631691107</v>
      </c>
      <c r="F122" s="66">
        <v>56075300</v>
      </c>
      <c r="G122" s="66">
        <v>10101158.84</v>
      </c>
      <c r="H122" s="15">
        <f t="shared" si="6"/>
        <v>0.18013561835603198</v>
      </c>
      <c r="I122" s="17">
        <f t="shared" si="7"/>
        <v>440023.74</v>
      </c>
      <c r="J122" s="66">
        <v>400000</v>
      </c>
      <c r="K122" s="66">
        <v>40023.74</v>
      </c>
      <c r="L122" s="17">
        <f t="shared" si="8"/>
        <v>158840.8</v>
      </c>
      <c r="M122" s="15">
        <f t="shared" si="9"/>
        <v>0.36098234154366304</v>
      </c>
      <c r="N122" s="66">
        <v>158840.8</v>
      </c>
      <c r="O122" s="66">
        <v>0</v>
      </c>
    </row>
    <row r="123" spans="1:15" s="16" customFormat="1" ht="30">
      <c r="A123" s="67" t="s">
        <v>102</v>
      </c>
      <c r="B123" s="67" t="s">
        <v>189</v>
      </c>
      <c r="C123" s="66">
        <v>71729.52</v>
      </c>
      <c r="D123" s="66">
        <v>7471.12</v>
      </c>
      <c r="E123" s="15">
        <f t="shared" si="5"/>
        <v>0.1041568380772658</v>
      </c>
      <c r="F123" s="66">
        <v>69000</v>
      </c>
      <c r="G123" s="66">
        <v>4741.6</v>
      </c>
      <c r="H123" s="15">
        <f t="shared" si="6"/>
        <v>0.06871884057971014</v>
      </c>
      <c r="I123" s="17">
        <f t="shared" si="7"/>
        <v>2729.52</v>
      </c>
      <c r="J123" s="66">
        <v>2729.52</v>
      </c>
      <c r="K123" s="66">
        <v>0</v>
      </c>
      <c r="L123" s="17">
        <f t="shared" si="8"/>
        <v>2729.52</v>
      </c>
      <c r="M123" s="15">
        <f t="shared" si="9"/>
        <v>1</v>
      </c>
      <c r="N123" s="66">
        <v>2729.52</v>
      </c>
      <c r="O123" s="66">
        <v>0</v>
      </c>
    </row>
    <row r="124" spans="1:15" s="16" customFormat="1" ht="30">
      <c r="A124" s="67" t="s">
        <v>14</v>
      </c>
      <c r="B124" s="67" t="s">
        <v>190</v>
      </c>
      <c r="C124" s="66">
        <v>71729.52</v>
      </c>
      <c r="D124" s="66">
        <v>7471.12</v>
      </c>
      <c r="E124" s="15">
        <f t="shared" si="5"/>
        <v>0.1041568380772658</v>
      </c>
      <c r="F124" s="66">
        <v>69000</v>
      </c>
      <c r="G124" s="66">
        <v>4741.6</v>
      </c>
      <c r="H124" s="15">
        <f t="shared" si="6"/>
        <v>0.06871884057971014</v>
      </c>
      <c r="I124" s="17">
        <f t="shared" si="7"/>
        <v>2729.52</v>
      </c>
      <c r="J124" s="66">
        <v>2729.52</v>
      </c>
      <c r="K124" s="66">
        <v>0</v>
      </c>
      <c r="L124" s="17">
        <f t="shared" si="8"/>
        <v>2729.52</v>
      </c>
      <c r="M124" s="15">
        <f t="shared" si="9"/>
        <v>1</v>
      </c>
      <c r="N124" s="66">
        <v>2729.52</v>
      </c>
      <c r="O124" s="66">
        <v>0</v>
      </c>
    </row>
    <row r="125" spans="1:15" s="16" customFormat="1" ht="75">
      <c r="A125" s="67" t="s">
        <v>23</v>
      </c>
      <c r="B125" s="67" t="s">
        <v>191</v>
      </c>
      <c r="C125" s="66">
        <v>0</v>
      </c>
      <c r="D125" s="66">
        <v>0</v>
      </c>
      <c r="E125" s="15">
        <f t="shared" si="5"/>
      </c>
      <c r="F125" s="66">
        <v>45605100</v>
      </c>
      <c r="G125" s="66">
        <v>26581941</v>
      </c>
      <c r="H125" s="15">
        <f t="shared" si="6"/>
        <v>0.5828721129873633</v>
      </c>
      <c r="I125" s="17">
        <f t="shared" si="7"/>
        <v>5510550.3</v>
      </c>
      <c r="J125" s="66">
        <v>1351883.4</v>
      </c>
      <c r="K125" s="66">
        <v>4158666.9</v>
      </c>
      <c r="L125" s="17">
        <f t="shared" si="8"/>
        <v>0</v>
      </c>
      <c r="M125" s="15">
        <f t="shared" si="9"/>
        <v>0</v>
      </c>
      <c r="N125" s="66">
        <v>0</v>
      </c>
      <c r="O125" s="66">
        <v>0</v>
      </c>
    </row>
    <row r="126" spans="1:15" s="16" customFormat="1" ht="60">
      <c r="A126" s="67" t="s">
        <v>80</v>
      </c>
      <c r="B126" s="67" t="s">
        <v>192</v>
      </c>
      <c r="C126" s="66">
        <v>0</v>
      </c>
      <c r="D126" s="66">
        <v>0</v>
      </c>
      <c r="E126" s="15">
        <f t="shared" si="5"/>
      </c>
      <c r="F126" s="66">
        <v>45605100</v>
      </c>
      <c r="G126" s="66">
        <v>26581941</v>
      </c>
      <c r="H126" s="15">
        <f t="shared" si="6"/>
        <v>0.5828721129873633</v>
      </c>
      <c r="I126" s="17">
        <f t="shared" si="7"/>
        <v>0</v>
      </c>
      <c r="J126" s="66">
        <v>0</v>
      </c>
      <c r="K126" s="66">
        <v>0</v>
      </c>
      <c r="L126" s="17">
        <f t="shared" si="8"/>
        <v>0</v>
      </c>
      <c r="M126" s="15">
        <f t="shared" si="9"/>
      </c>
      <c r="N126" s="66">
        <v>0</v>
      </c>
      <c r="O126" s="66">
        <v>0</v>
      </c>
    </row>
    <row r="127" spans="1:15" s="16" customFormat="1" ht="30">
      <c r="A127" s="67" t="s">
        <v>16</v>
      </c>
      <c r="B127" s="67" t="s">
        <v>193</v>
      </c>
      <c r="C127" s="66">
        <v>0</v>
      </c>
      <c r="D127" s="66">
        <v>0</v>
      </c>
      <c r="E127" s="15">
        <f t="shared" si="5"/>
      </c>
      <c r="F127" s="66">
        <v>0</v>
      </c>
      <c r="G127" s="66">
        <v>0</v>
      </c>
      <c r="H127" s="15">
        <f t="shared" si="6"/>
      </c>
      <c r="I127" s="17">
        <f t="shared" si="7"/>
        <v>5510550.3</v>
      </c>
      <c r="J127" s="66">
        <v>1351883.4</v>
      </c>
      <c r="K127" s="66">
        <v>4158666.9</v>
      </c>
      <c r="L127" s="17">
        <f t="shared" si="8"/>
        <v>0</v>
      </c>
      <c r="M127" s="15">
        <f t="shared" si="9"/>
        <v>0</v>
      </c>
      <c r="N127" s="66">
        <v>0</v>
      </c>
      <c r="O127" s="66">
        <v>0</v>
      </c>
    </row>
    <row r="128" spans="1:15" s="16" customFormat="1" ht="30">
      <c r="A128" s="67" t="s">
        <v>217</v>
      </c>
      <c r="B128" s="67" t="s">
        <v>194</v>
      </c>
      <c r="C128" s="66">
        <v>-32838972.01</v>
      </c>
      <c r="D128" s="66">
        <v>4974539.22</v>
      </c>
      <c r="E128" s="15">
        <f t="shared" si="5"/>
        <v>-0.1514827936296292</v>
      </c>
      <c r="F128" s="66">
        <v>-19075746.74</v>
      </c>
      <c r="G128" s="66">
        <v>6123203.58</v>
      </c>
      <c r="H128" s="15">
        <f t="shared" si="6"/>
        <v>-0.32099417461651625</v>
      </c>
      <c r="I128" s="17">
        <f t="shared" si="7"/>
        <v>-13763225.270000001</v>
      </c>
      <c r="J128" s="66">
        <v>-12147928.05</v>
      </c>
      <c r="K128" s="66">
        <v>-1615297.22</v>
      </c>
      <c r="L128" s="17">
        <f t="shared" si="8"/>
        <v>-1148664.3599999999</v>
      </c>
      <c r="M128" s="15">
        <f t="shared" si="9"/>
        <v>0.08345895220532126</v>
      </c>
      <c r="N128" s="66">
        <v>-3751437</v>
      </c>
      <c r="O128" s="66">
        <v>2602772.64</v>
      </c>
    </row>
    <row r="129" spans="1:15" s="39" customFormat="1" ht="15" customHeight="1">
      <c r="A129" s="68" t="s">
        <v>141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1:15" ht="15">
      <c r="A130" s="10" t="s">
        <v>113</v>
      </c>
      <c r="B130" s="14" t="s">
        <v>218</v>
      </c>
      <c r="C130" s="12">
        <v>32838972.01</v>
      </c>
      <c r="D130" s="12">
        <v>-4974539.22</v>
      </c>
      <c r="E130" s="15">
        <f t="shared" si="5"/>
        <v>-0.1514827936296292</v>
      </c>
      <c r="F130" s="12">
        <v>19075746.74</v>
      </c>
      <c r="G130" s="12">
        <v>-6123203.58</v>
      </c>
      <c r="H130" s="15">
        <f>IF(F130=0,"",G130/F130)</f>
        <v>-0.32099417461651625</v>
      </c>
      <c r="I130" s="17">
        <f>J130+K130</f>
        <v>13763225.270000001</v>
      </c>
      <c r="J130" s="12">
        <v>12147928.05</v>
      </c>
      <c r="K130" s="12">
        <v>1615297.22</v>
      </c>
      <c r="L130" s="17">
        <f>O130+N130</f>
        <v>1148664.3599999999</v>
      </c>
      <c r="M130" s="15">
        <f>IF(I130=0,"",L130/I130)</f>
        <v>0.08345895220532126</v>
      </c>
      <c r="N130" s="12">
        <v>3751437</v>
      </c>
      <c r="O130" s="12">
        <v>-2602772.64</v>
      </c>
    </row>
    <row r="131" spans="1:15" ht="15">
      <c r="A131" s="10" t="s">
        <v>77</v>
      </c>
      <c r="B131" s="14" t="s">
        <v>219</v>
      </c>
      <c r="C131" s="12">
        <v>11600724.74</v>
      </c>
      <c r="D131" s="12">
        <v>-617000</v>
      </c>
      <c r="E131" s="15">
        <f t="shared" si="5"/>
        <v>-0.053186332218757564</v>
      </c>
      <c r="F131" s="12">
        <v>15900724.74</v>
      </c>
      <c r="G131" s="12">
        <v>-617000</v>
      </c>
      <c r="H131" s="15">
        <f aca="true" t="shared" si="10" ref="H131:H140">IF(F131=0,"",G131/F131)</f>
        <v>-0.03880326274989652</v>
      </c>
      <c r="I131" s="17">
        <f aca="true" t="shared" si="11" ref="I131:I140">J131+K131</f>
        <v>-4300000</v>
      </c>
      <c r="J131" s="12">
        <v>-4300000</v>
      </c>
      <c r="K131" s="10">
        <v>0</v>
      </c>
      <c r="L131" s="17">
        <f aca="true" t="shared" si="12" ref="L131:L140">O131+N131</f>
        <v>0</v>
      </c>
      <c r="M131" s="15">
        <f aca="true" t="shared" si="13" ref="M131:M140">IF(I131=0,"",L131/I131)</f>
        <v>0</v>
      </c>
      <c r="N131" s="10">
        <v>0</v>
      </c>
      <c r="O131" s="10">
        <v>0</v>
      </c>
    </row>
    <row r="132" spans="1:15" ht="15">
      <c r="A132" s="10" t="s">
        <v>56</v>
      </c>
      <c r="B132" s="14" t="s">
        <v>220</v>
      </c>
      <c r="C132" s="12">
        <v>18070724.74</v>
      </c>
      <c r="D132" s="10">
        <v>0</v>
      </c>
      <c r="E132" s="15">
        <f t="shared" si="5"/>
        <v>0</v>
      </c>
      <c r="F132" s="12">
        <v>18070724.74</v>
      </c>
      <c r="G132" s="10">
        <v>0</v>
      </c>
      <c r="H132" s="15">
        <f t="shared" si="10"/>
        <v>0</v>
      </c>
      <c r="I132" s="17">
        <f t="shared" si="11"/>
        <v>0</v>
      </c>
      <c r="J132" s="10">
        <v>0</v>
      </c>
      <c r="K132" s="10">
        <v>0</v>
      </c>
      <c r="L132" s="17">
        <f t="shared" si="12"/>
        <v>0</v>
      </c>
      <c r="M132" s="15">
        <f t="shared" si="13"/>
      </c>
      <c r="N132" s="10">
        <v>0</v>
      </c>
      <c r="O132" s="10">
        <v>0</v>
      </c>
    </row>
    <row r="133" spans="1:15" ht="15">
      <c r="A133" s="10" t="s">
        <v>119</v>
      </c>
      <c r="B133" s="14" t="s">
        <v>221</v>
      </c>
      <c r="C133" s="12">
        <v>27070724.74</v>
      </c>
      <c r="D133" s="10">
        <v>0</v>
      </c>
      <c r="E133" s="15">
        <f t="shared" si="5"/>
        <v>0</v>
      </c>
      <c r="F133" s="12">
        <v>27070724.74</v>
      </c>
      <c r="G133" s="10">
        <v>0</v>
      </c>
      <c r="H133" s="15">
        <f t="shared" si="10"/>
        <v>0</v>
      </c>
      <c r="I133" s="17">
        <f t="shared" si="11"/>
        <v>0</v>
      </c>
      <c r="J133" s="10">
        <v>0</v>
      </c>
      <c r="K133" s="10">
        <v>0</v>
      </c>
      <c r="L133" s="17">
        <f t="shared" si="12"/>
        <v>0</v>
      </c>
      <c r="M133" s="15">
        <f t="shared" si="13"/>
      </c>
      <c r="N133" s="10">
        <v>0</v>
      </c>
      <c r="O133" s="10">
        <v>0</v>
      </c>
    </row>
    <row r="134" spans="1:15" ht="15">
      <c r="A134" s="10" t="s">
        <v>85</v>
      </c>
      <c r="B134" s="14" t="s">
        <v>222</v>
      </c>
      <c r="C134" s="12">
        <v>-9000000</v>
      </c>
      <c r="D134" s="10">
        <v>0</v>
      </c>
      <c r="E134" s="15">
        <f t="shared" si="5"/>
        <v>0</v>
      </c>
      <c r="F134" s="12">
        <v>-9000000</v>
      </c>
      <c r="G134" s="10">
        <v>0</v>
      </c>
      <c r="H134" s="15">
        <f t="shared" si="10"/>
        <v>0</v>
      </c>
      <c r="I134" s="17">
        <f t="shared" si="11"/>
        <v>0</v>
      </c>
      <c r="J134" s="10">
        <v>0</v>
      </c>
      <c r="K134" s="10">
        <v>0</v>
      </c>
      <c r="L134" s="17">
        <f t="shared" si="12"/>
        <v>0</v>
      </c>
      <c r="M134" s="15">
        <f t="shared" si="13"/>
      </c>
      <c r="N134" s="10">
        <v>0</v>
      </c>
      <c r="O134" s="10">
        <v>0</v>
      </c>
    </row>
    <row r="135" spans="1:15" ht="15">
      <c r="A135" s="10" t="s">
        <v>83</v>
      </c>
      <c r="B135" s="14" t="s">
        <v>223</v>
      </c>
      <c r="C135" s="12">
        <v>-6470000</v>
      </c>
      <c r="D135" s="12">
        <v>-617000</v>
      </c>
      <c r="E135" s="15">
        <f t="shared" si="5"/>
        <v>0.09536321483771253</v>
      </c>
      <c r="F135" s="12">
        <v>-2170000</v>
      </c>
      <c r="G135" s="12">
        <v>-617000</v>
      </c>
      <c r="H135" s="15">
        <f t="shared" si="10"/>
        <v>0.28433179723502305</v>
      </c>
      <c r="I135" s="17">
        <f t="shared" si="11"/>
        <v>-4300000</v>
      </c>
      <c r="J135" s="12">
        <v>-4300000</v>
      </c>
      <c r="K135" s="10">
        <v>0</v>
      </c>
      <c r="L135" s="17">
        <f t="shared" si="12"/>
        <v>0</v>
      </c>
      <c r="M135" s="15">
        <f t="shared" si="13"/>
        <v>0</v>
      </c>
      <c r="N135" s="10">
        <v>0</v>
      </c>
      <c r="O135" s="10">
        <v>0</v>
      </c>
    </row>
    <row r="136" spans="1:15" ht="15">
      <c r="A136" s="10" t="s">
        <v>81</v>
      </c>
      <c r="B136" s="14" t="s">
        <v>224</v>
      </c>
      <c r="C136" s="12">
        <v>-6470000</v>
      </c>
      <c r="D136" s="12">
        <v>-617000</v>
      </c>
      <c r="E136" s="15">
        <f t="shared" si="5"/>
        <v>0.09536321483771253</v>
      </c>
      <c r="F136" s="12">
        <v>-2170000</v>
      </c>
      <c r="G136" s="12">
        <v>-617000</v>
      </c>
      <c r="H136" s="15">
        <f t="shared" si="10"/>
        <v>0.28433179723502305</v>
      </c>
      <c r="I136" s="17">
        <f t="shared" si="11"/>
        <v>-4300000</v>
      </c>
      <c r="J136" s="12">
        <v>-4300000</v>
      </c>
      <c r="K136" s="10">
        <v>0</v>
      </c>
      <c r="L136" s="17">
        <f t="shared" si="12"/>
        <v>0</v>
      </c>
      <c r="M136" s="15">
        <f t="shared" si="13"/>
        <v>0</v>
      </c>
      <c r="N136" s="10">
        <v>0</v>
      </c>
      <c r="O136" s="10">
        <v>0</v>
      </c>
    </row>
    <row r="137" spans="1:15" ht="15">
      <c r="A137" s="10" t="s">
        <v>91</v>
      </c>
      <c r="B137" s="14" t="s">
        <v>219</v>
      </c>
      <c r="C137" s="12">
        <v>21238247.27</v>
      </c>
      <c r="D137" s="12">
        <v>-4357539.22</v>
      </c>
      <c r="E137" s="15">
        <f t="shared" si="5"/>
        <v>-0.20517414476830317</v>
      </c>
      <c r="F137" s="12">
        <v>3175022</v>
      </c>
      <c r="G137" s="12">
        <v>-5506203.58</v>
      </c>
      <c r="H137" s="15">
        <f t="shared" si="10"/>
        <v>-1.7342253313520348</v>
      </c>
      <c r="I137" s="17">
        <f t="shared" si="11"/>
        <v>18063225.27</v>
      </c>
      <c r="J137" s="12">
        <v>16447928.05</v>
      </c>
      <c r="K137" s="12">
        <v>1615297.22</v>
      </c>
      <c r="L137" s="17">
        <f t="shared" si="12"/>
        <v>1148664.3599999999</v>
      </c>
      <c r="M137" s="15">
        <f t="shared" si="13"/>
        <v>0.06359132119709206</v>
      </c>
      <c r="N137" s="12">
        <v>3751437</v>
      </c>
      <c r="O137" s="12">
        <v>-2602772.64</v>
      </c>
    </row>
    <row r="138" spans="1:15" ht="15">
      <c r="A138" s="10" t="s">
        <v>73</v>
      </c>
      <c r="B138" s="14" t="s">
        <v>225</v>
      </c>
      <c r="C138" s="12">
        <v>21238247.27</v>
      </c>
      <c r="D138" s="12">
        <v>-4357539.22</v>
      </c>
      <c r="E138" s="15">
        <f t="shared" si="5"/>
        <v>-0.20517414476830317</v>
      </c>
      <c r="F138" s="12">
        <v>3175022</v>
      </c>
      <c r="G138" s="12">
        <v>-5506203.58</v>
      </c>
      <c r="H138" s="15">
        <f t="shared" si="10"/>
        <v>-1.7342253313520348</v>
      </c>
      <c r="I138" s="17">
        <f t="shared" si="11"/>
        <v>18063225.27</v>
      </c>
      <c r="J138" s="12">
        <v>16447928.05</v>
      </c>
      <c r="K138" s="12">
        <v>1615297.22</v>
      </c>
      <c r="L138" s="17">
        <f t="shared" si="12"/>
        <v>1148664.3599999999</v>
      </c>
      <c r="M138" s="15">
        <f t="shared" si="13"/>
        <v>0.06359132119709206</v>
      </c>
      <c r="N138" s="12">
        <v>3751437</v>
      </c>
      <c r="O138" s="12">
        <v>-2602772.64</v>
      </c>
    </row>
    <row r="139" spans="1:15" ht="15">
      <c r="A139" s="10" t="s">
        <v>79</v>
      </c>
      <c r="B139" s="14" t="s">
        <v>226</v>
      </c>
      <c r="C139" s="12">
        <v>-1093406991.29</v>
      </c>
      <c r="D139" s="12">
        <v>-567758193.11</v>
      </c>
      <c r="E139" s="15">
        <f>IF(C139=0,"",D139/C139)</f>
        <v>0.5192560479608419</v>
      </c>
      <c r="F139" s="12">
        <v>-932694847.59</v>
      </c>
      <c r="G139" s="12">
        <v>-479217500.02</v>
      </c>
      <c r="H139" s="15">
        <f t="shared" si="10"/>
        <v>0.5137988070356078</v>
      </c>
      <c r="I139" s="17">
        <f t="shared" si="11"/>
        <v>-211827794</v>
      </c>
      <c r="J139" s="12">
        <v>-160931002</v>
      </c>
      <c r="K139" s="12">
        <v>-50896792</v>
      </c>
      <c r="L139" s="17">
        <f t="shared" si="12"/>
        <v>-115122634.09</v>
      </c>
      <c r="M139" s="15">
        <f t="shared" si="13"/>
        <v>0.5434727516918767</v>
      </c>
      <c r="N139" s="12">
        <v>-87914664.73</v>
      </c>
      <c r="O139" s="12">
        <v>-27207969.36</v>
      </c>
    </row>
    <row r="140" spans="1:15" ht="15">
      <c r="A140" s="10" t="s">
        <v>59</v>
      </c>
      <c r="B140" s="14" t="s">
        <v>227</v>
      </c>
      <c r="C140" s="12">
        <v>1114645238.56</v>
      </c>
      <c r="D140" s="12">
        <v>563400653.89</v>
      </c>
      <c r="E140" s="15">
        <f>IF(C140=0,"",D140/C140)</f>
        <v>0.5054528870709143</v>
      </c>
      <c r="F140" s="12">
        <v>935869869.59</v>
      </c>
      <c r="G140" s="12">
        <v>473711296.44</v>
      </c>
      <c r="H140" s="15">
        <f t="shared" si="10"/>
        <v>0.5061721846516232</v>
      </c>
      <c r="I140" s="17">
        <f t="shared" si="11"/>
        <v>229891019.27</v>
      </c>
      <c r="J140" s="12">
        <v>177378930.05</v>
      </c>
      <c r="K140" s="12">
        <v>52512089.22</v>
      </c>
      <c r="L140" s="17">
        <f t="shared" si="12"/>
        <v>116271298.45</v>
      </c>
      <c r="M140" s="15">
        <f t="shared" si="13"/>
        <v>0.5057670317840598</v>
      </c>
      <c r="N140" s="12">
        <v>91666101.73</v>
      </c>
      <c r="O140" s="12">
        <v>24605196.72</v>
      </c>
    </row>
  </sheetData>
  <sheetProtection/>
  <mergeCells count="4">
    <mergeCell ref="A10:O10"/>
    <mergeCell ref="A78:O78"/>
    <mergeCell ref="A129:O129"/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2017-10-18T03:49:33Z</cp:lastPrinted>
  <dcterms:created xsi:type="dcterms:W3CDTF">2017-02-13T05:37:15Z</dcterms:created>
  <dcterms:modified xsi:type="dcterms:W3CDTF">2017-11-21T02:08:03Z</dcterms:modified>
  <cp:category/>
  <cp:version/>
  <cp:contentType/>
  <cp:contentStatus/>
</cp:coreProperties>
</file>