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1295" windowHeight="11850" activeTab="0"/>
  </bookViews>
  <sheets>
    <sheet name="Бюджет" sheetId="1" r:id="rId1"/>
  </sheets>
  <definedNames>
    <definedName name="APPT" localSheetId="0">'Бюджет'!$B$11</definedName>
    <definedName name="FIO" localSheetId="0">'Бюджет'!#REF!</definedName>
    <definedName name="LAST_CELL" localSheetId="0">'Бюджет'!$G$30</definedName>
    <definedName name="SIGN" localSheetId="0">'Бюджет'!$B$11:$E$12</definedName>
  </definedNames>
  <calcPr fullCalcOnLoad="1"/>
</workbook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<sst xmlns="http://schemas.openxmlformats.org/spreadsheetml/2006/main" count="49" uniqueCount="39">
  <si>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</si>
  <si>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</si>
  <si>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</si>
  <si>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</si>
  <si>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</si>
  <si>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</si>
  <si>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</si>
  <si>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</si>
  <si>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Управление образования администрации Тулунского муниципального района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</si>
  <si>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</si>
  <si>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</si>
  <si>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</si>
  <si>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</si>
  <si>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План на 2017 год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</si>
  <si>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</si>
  <si>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</si>
  <si>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</si>
  <si>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</si>
  <si>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</si>
  <si>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</si>
  <si>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</si>
  <si>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</si>
  <si>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</si>
  <si>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</si>
  <si>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</si>
  <si>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</si>
  <si>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</si>
  <si>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</si>
  <si>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</si>
  <si>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</si>
  <si>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</si>
  <si>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</si>
  <si>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</si>
  <si>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</si>
  <si>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1.1.</t>
  </si>
  <si>
    <t>3.5</t>
  </si>
  <si>
    <t>4.7</t>
  </si>
  <si>
    <t>Управление по культуре, молодежной политике и спорту администрации Тулунского муниципального района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</si>
  <si>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01.12.2017г.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</si>
</sst>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6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 customHeight="1" outlineLevelRow="1"/>
  <cols>
    <col min="1" max="1" width="5.57421875" style="5" customWidth="1"/>
    <col min="2" max="2" width="46.57421875" style="0" customWidth="1"/>
    <col min="3" max="4" width="14.140625" style="0" customWidth="1"/>
    <col min="5" max="5" width="8.28125" style="0" customWidth="1"/>
    <col min="6" max="7" width="9.140625" style="0" customWidth="1"/>
  </cols>
  <sheetData>
    <row r="1" spans="1:5" ht="38.25" customHeight="1">
      <c r="A1" s="17" t="s">
        <v>38</v>
      </c>
      <c r="B1" s="17"/>
      <c r="C1" s="17"/>
      <c r="D1" s="17"/>
      <c r="E1" s="17"/>
    </row>
    <row r="2" spans="2:7" ht="12.75">
      <c r="B2" s="2" t="s">
        <v>1</v>
      </c>
      <c r="C2" s="2"/>
      <c r="D2" s="2"/>
      <c r="E2" s="2"/>
      <c r="F2" s="1"/>
      <c r="G2" s="1"/>
    </row>
    <row r="3" spans="1:5" ht="28.5" customHeight="1">
      <c r="A3" s="3" t="s">
        <v>12</v>
      </c>
      <c r="B3" s="3" t="s">
        <v>2</v>
      </c>
      <c r="C3" s="3" t="s">
        <v>13</v>
      </c>
      <c r="D3" s="3" t="s">
        <v>14</v>
      </c>
      <c r="E3" s="4" t="s">
        <v>15</v>
      </c>
    </row>
    <row r="4" spans="1:5" ht="19.5" customHeight="1">
      <c r="A4" s="15">
        <v>1</v>
      </c>
      <c r="B4" s="6" t="s">
        <v>3</v>
      </c>
      <c r="C4" s="16">
        <f>C5+C6+C7+C8</f>
        <v>75326123.71000001</v>
      </c>
      <c r="D4" s="16">
        <f>D5+D6+D7+D8</f>
        <v>70791978.58</v>
      </c>
      <c r="E4" s="12">
        <f aca="true" t="shared" si="0" ref="E4:E25">D4/C4</f>
        <v>0.9398064720885395</v>
      </c>
    </row>
    <row r="5" spans="1:5" ht="26.25" customHeight="1" outlineLevel="1">
      <c r="A5" s="15" t="s">
        <v>34</v>
      </c>
      <c r="B5" s="7" t="s">
        <v>4</v>
      </c>
      <c r="C5" s="18">
        <v>66790251.96</v>
      </c>
      <c r="D5" s="18">
        <v>65108308.33</v>
      </c>
      <c r="E5" s="13">
        <f t="shared" si="0"/>
        <v>0.9748175282972835</v>
      </c>
    </row>
    <row r="6" spans="1:5" ht="30.75" customHeight="1" outlineLevel="1">
      <c r="A6" s="15" t="s">
        <v>16</v>
      </c>
      <c r="B6" s="7" t="s">
        <v>7</v>
      </c>
      <c r="C6" s="18">
        <v>25000</v>
      </c>
      <c r="D6" s="18">
        <v>25000</v>
      </c>
      <c r="E6" s="13">
        <f t="shared" si="0"/>
        <v>1</v>
      </c>
    </row>
    <row r="7" spans="1:5" ht="27" customHeight="1" outlineLevel="1">
      <c r="A7" s="15" t="s">
        <v>17</v>
      </c>
      <c r="B7" s="7" t="s">
        <v>5</v>
      </c>
      <c r="C7" s="18">
        <v>452500</v>
      </c>
      <c r="D7" s="18">
        <v>112500</v>
      </c>
      <c r="E7" s="13">
        <f t="shared" si="0"/>
        <v>0.24861878453038674</v>
      </c>
    </row>
    <row r="8" spans="1:5" ht="38.25" outlineLevel="1">
      <c r="A8" s="15" t="s">
        <v>18</v>
      </c>
      <c r="B8" s="7" t="s">
        <v>6</v>
      </c>
      <c r="C8" s="18">
        <v>8058371.75</v>
      </c>
      <c r="D8" s="18">
        <v>5546170.25</v>
      </c>
      <c r="E8" s="13">
        <f t="shared" si="0"/>
        <v>0.6882494903514472</v>
      </c>
    </row>
    <row r="9" spans="1:5" ht="25.5">
      <c r="A9" s="15" t="s">
        <v>19</v>
      </c>
      <c r="B9" s="6" t="s">
        <v>0</v>
      </c>
      <c r="C9" s="16">
        <f>C10+C11</f>
        <v>144885201.54999998</v>
      </c>
      <c r="D9" s="16">
        <f>D10+D11</f>
        <v>144599214.44</v>
      </c>
      <c r="E9" s="12">
        <f t="shared" si="0"/>
        <v>0.9980261123500506</v>
      </c>
    </row>
    <row r="10" spans="1:5" ht="30.75" customHeight="1" outlineLevel="1">
      <c r="A10" s="15" t="s">
        <v>20</v>
      </c>
      <c r="B10" s="7" t="s">
        <v>4</v>
      </c>
      <c r="C10" s="18">
        <v>483044.23</v>
      </c>
      <c r="D10" s="18">
        <v>483044.23</v>
      </c>
      <c r="E10" s="13">
        <f t="shared" si="0"/>
        <v>1</v>
      </c>
    </row>
    <row r="11" spans="1:5" ht="29.25" customHeight="1" outlineLevel="1">
      <c r="A11" s="15" t="s">
        <v>21</v>
      </c>
      <c r="B11" s="7" t="s">
        <v>7</v>
      </c>
      <c r="C11" s="18">
        <v>144402157.32</v>
      </c>
      <c r="D11" s="18">
        <v>144116170.21</v>
      </c>
      <c r="E11" s="13">
        <f t="shared" si="0"/>
        <v>0.9980195094359551</v>
      </c>
    </row>
    <row r="12" spans="1:5" ht="25.5">
      <c r="A12" s="15" t="s">
        <v>22</v>
      </c>
      <c r="B12" s="6" t="s">
        <v>8</v>
      </c>
      <c r="C12" s="16">
        <f>C13+C14+C15+C16+C17</f>
        <v>574726829.8499999</v>
      </c>
      <c r="D12" s="16">
        <f>D13+D14+D15+D16+D17</f>
        <v>561261084.5300001</v>
      </c>
      <c r="E12" s="12">
        <f t="shared" si="0"/>
        <v>0.9765701814834113</v>
      </c>
    </row>
    <row r="13" spans="1:5" ht="31.5" customHeight="1" outlineLevel="1">
      <c r="A13" s="15" t="s">
        <v>23</v>
      </c>
      <c r="B13" s="7" t="s">
        <v>4</v>
      </c>
      <c r="C13" s="18">
        <v>1319404.45</v>
      </c>
      <c r="D13" s="18">
        <v>1319404.45</v>
      </c>
      <c r="E13" s="13">
        <f t="shared" si="0"/>
        <v>1</v>
      </c>
    </row>
    <row r="14" spans="1:5" ht="31.5" customHeight="1" outlineLevel="1">
      <c r="A14" s="15" t="s">
        <v>24</v>
      </c>
      <c r="B14" s="7" t="s">
        <v>7</v>
      </c>
      <c r="C14" s="18">
        <v>38100</v>
      </c>
      <c r="D14" s="18">
        <v>38100</v>
      </c>
      <c r="E14" s="13">
        <f t="shared" si="0"/>
        <v>1</v>
      </c>
    </row>
    <row r="15" spans="1:5" ht="31.5" customHeight="1" outlineLevel="1">
      <c r="A15" s="15" t="s">
        <v>25</v>
      </c>
      <c r="B15" s="7" t="s">
        <v>5</v>
      </c>
      <c r="C15" s="18">
        <v>135000</v>
      </c>
      <c r="D15" s="18">
        <v>135000</v>
      </c>
      <c r="E15" s="13">
        <f t="shared" si="0"/>
        <v>1</v>
      </c>
    </row>
    <row r="16" spans="1:5" ht="38.25" outlineLevel="1">
      <c r="A16" s="15" t="s">
        <v>26</v>
      </c>
      <c r="B16" s="7" t="s">
        <v>6</v>
      </c>
      <c r="C16" s="18">
        <v>8123948.47</v>
      </c>
      <c r="D16" s="18">
        <v>8123074.38</v>
      </c>
      <c r="E16" s="13">
        <f t="shared" si="0"/>
        <v>0.9998924057675614</v>
      </c>
    </row>
    <row r="17" spans="1:5" ht="38.25" outlineLevel="1">
      <c r="A17" s="15" t="s">
        <v>35</v>
      </c>
      <c r="B17" s="7" t="s">
        <v>9</v>
      </c>
      <c r="C17" s="18">
        <v>565110376.93</v>
      </c>
      <c r="D17" s="18">
        <v>551645505.7</v>
      </c>
      <c r="E17" s="13">
        <f t="shared" si="0"/>
        <v>0.9761730242804092</v>
      </c>
    </row>
    <row r="18" spans="1:5" ht="42" customHeight="1">
      <c r="A18" s="15" t="s">
        <v>27</v>
      </c>
      <c r="B18" s="6" t="s">
        <v>37</v>
      </c>
      <c r="C18" s="16">
        <f>C19+C20+C21+C22+C23+C24</f>
        <v>30435941.16</v>
      </c>
      <c r="D18" s="16">
        <f>D19+D20+D21+D22+D23+D24</f>
        <v>29860840.03</v>
      </c>
      <c r="E18" s="12">
        <f t="shared" si="0"/>
        <v>0.9811045393018496</v>
      </c>
    </row>
    <row r="19" spans="1:5" ht="33" customHeight="1" outlineLevel="1">
      <c r="A19" s="15" t="s">
        <v>28</v>
      </c>
      <c r="B19" s="7" t="s">
        <v>4</v>
      </c>
      <c r="C19" s="18">
        <v>240516.84</v>
      </c>
      <c r="D19" s="18">
        <v>240516.84</v>
      </c>
      <c r="E19" s="13">
        <f t="shared" si="0"/>
        <v>1</v>
      </c>
    </row>
    <row r="20" spans="1:5" ht="33" customHeight="1" outlineLevel="1">
      <c r="A20" s="15" t="s">
        <v>29</v>
      </c>
      <c r="B20" s="7" t="s">
        <v>7</v>
      </c>
      <c r="C20" s="18">
        <v>35000</v>
      </c>
      <c r="D20" s="18">
        <v>35000</v>
      </c>
      <c r="E20" s="13">
        <f t="shared" si="0"/>
        <v>1</v>
      </c>
    </row>
    <row r="21" spans="1:5" ht="33" customHeight="1" outlineLevel="1">
      <c r="A21" s="15" t="s">
        <v>30</v>
      </c>
      <c r="B21" s="7" t="s">
        <v>5</v>
      </c>
      <c r="C21" s="18">
        <v>65000</v>
      </c>
      <c r="D21" s="18">
        <v>65000</v>
      </c>
      <c r="E21" s="13">
        <f t="shared" si="0"/>
        <v>1</v>
      </c>
    </row>
    <row r="22" spans="1:5" ht="38.25" outlineLevel="1">
      <c r="A22" s="15" t="s">
        <v>31</v>
      </c>
      <c r="B22" s="7" t="s">
        <v>6</v>
      </c>
      <c r="C22" s="18">
        <v>303000</v>
      </c>
      <c r="D22" s="18">
        <v>303000</v>
      </c>
      <c r="E22" s="13">
        <f t="shared" si="0"/>
        <v>1</v>
      </c>
    </row>
    <row r="23" spans="1:5" ht="27.75" customHeight="1" outlineLevel="1">
      <c r="A23" s="15" t="s">
        <v>32</v>
      </c>
      <c r="B23" s="7" t="s">
        <v>10</v>
      </c>
      <c r="C23" s="18">
        <v>25465997.27</v>
      </c>
      <c r="D23" s="18">
        <v>25011630.46</v>
      </c>
      <c r="E23" s="13">
        <f t="shared" si="0"/>
        <v>0.9821579023518053</v>
      </c>
    </row>
    <row r="24" spans="1:5" ht="63.75" outlineLevel="1">
      <c r="A24" s="15" t="s">
        <v>36</v>
      </c>
      <c r="B24" s="7" t="s">
        <v>11</v>
      </c>
      <c r="C24" s="18">
        <v>4326427.05</v>
      </c>
      <c r="D24" s="18">
        <v>4205692.73</v>
      </c>
      <c r="E24" s="13">
        <f t="shared" si="0"/>
        <v>0.9720937580583962</v>
      </c>
    </row>
    <row r="25" spans="1:5" ht="14.25" customHeight="1">
      <c r="A25" s="10"/>
      <c r="B25" s="11" t="s">
        <v>33</v>
      </c>
      <c r="C25" s="14">
        <f>C4+C9+C12+C18</f>
        <v>825374096.2699999</v>
      </c>
      <c r="D25" s="14">
        <f>D4+D9+D12+D18</f>
        <v>806513117.58</v>
      </c>
      <c r="E25" s="12">
        <f t="shared" si="0"/>
        <v>0.9771485696301403</v>
      </c>
    </row>
    <row r="26" spans="1:5" ht="12.75" customHeight="1">
      <c r="A26" s="8"/>
      <c r="B26" s="9"/>
      <c r="C26" s="9"/>
      <c r="D26" s="9"/>
      <c r="E26" s="9"/>
    </row>
  </sheetData>
  <sheetProtection/>
  <mergeCells count="1">
    <mergeCell ref="A1:E1"/>
  </mergeCells>
  <printOptions/>
  <pageMargins left="0.7480314960629921" right="0.6299212598425197" top="0.56" bottom="0.4330708661417323" header="0.42" footer="0.35433070866141736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>POI HSSF rep:2.42.0.55</dc:description>
  <cp:lastModifiedBy>boldueva</cp:lastModifiedBy>
  <cp:lastPrinted>2017-09-29T01:15:28Z</cp:lastPrinted>
  <dcterms:created xsi:type="dcterms:W3CDTF">2017-06-23T05:02:34Z</dcterms:created>
  <dcterms:modified xsi:type="dcterms:W3CDTF">2018-01-25T08:19:12Z</dcterms:modified>
  <cp:category/>
  <cp:version/>
  <cp:contentType/>
  <cp:contentStatus/>
</cp:coreProperties>
</file>