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4A1FA937-A39B-49C2-94F1-84F904C3E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  <c r="D4" i="1"/>
  <c r="C4" i="1"/>
  <c r="D16" i="1"/>
  <c r="D11" i="1"/>
  <c r="D8" i="1"/>
  <c r="C11" i="1" l="1"/>
  <c r="C16" i="1"/>
  <c r="E18" i="1" l="1"/>
  <c r="E13" i="1"/>
  <c r="C8" i="1"/>
  <c r="C21" i="1" s="1"/>
  <c r="E9" i="1"/>
  <c r="E10" i="1"/>
  <c r="D21" i="1" l="1"/>
  <c r="E14" i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<sst xmlns="http://schemas.openxmlformats.org/spreadsheetml/2006/main" count="41" uniqueCount="35">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</sst>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1"/>
  <sheetViews>
    <sheetView showGridLines="0" tabSelected="1" view="pageBreakPreview" topLeftCell="A14" zoomScale="115" zoomScaleNormal="100" zoomScaleSheetLayoutView="115" workbookViewId="0">
      <selection activeCell="B17" sqref="B17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122641655.06999999</v>
      </c>
      <c r="D4" s="18">
        <f>+SUM(D5:D7)</f>
        <v>47173535.240000002</v>
      </c>
      <c r="E4" s="10">
        <f t="shared" ref="E4:E20" si="0">D4/C4</f>
        <v>0.38464529211608273</v>
      </c>
    </row>
    <row r="5" spans="1:5" ht="31.5" outlineLevel="1" x14ac:dyDescent="0.25">
      <c r="A5" s="11" t="s">
        <v>25</v>
      </c>
      <c r="B5" s="4" t="s">
        <v>26</v>
      </c>
      <c r="C5" s="21">
        <v>94238695.25</v>
      </c>
      <c r="D5" s="21">
        <v>38649610.82</v>
      </c>
      <c r="E5" s="12">
        <f>+D5/C5</f>
        <v>0.41012463847752606</v>
      </c>
    </row>
    <row r="6" spans="1:5" ht="47.25" outlineLevel="1" x14ac:dyDescent="0.25">
      <c r="A6" s="11" t="s">
        <v>21</v>
      </c>
      <c r="B6" s="4" t="s">
        <v>22</v>
      </c>
      <c r="C6" s="21">
        <v>6610000</v>
      </c>
      <c r="D6" s="21">
        <v>2684083.7200000002</v>
      </c>
      <c r="E6" s="12">
        <f t="shared" ref="E6:E7" si="1">+D6/C6</f>
        <v>0.40606410287443273</v>
      </c>
    </row>
    <row r="7" spans="1:5" ht="31.5" outlineLevel="1" x14ac:dyDescent="0.25">
      <c r="A7" s="11" t="s">
        <v>7</v>
      </c>
      <c r="B7" s="4" t="s">
        <v>27</v>
      </c>
      <c r="C7" s="21">
        <v>21792959.82</v>
      </c>
      <c r="D7" s="21">
        <v>5839840.7000000002</v>
      </c>
      <c r="E7" s="12">
        <f t="shared" si="1"/>
        <v>0.26796913995319799</v>
      </c>
    </row>
    <row r="8" spans="1:5" ht="31.5" x14ac:dyDescent="0.25">
      <c r="A8" s="8" t="s">
        <v>8</v>
      </c>
      <c r="B8" s="9" t="s">
        <v>0</v>
      </c>
      <c r="C8" s="19">
        <f>+C9+C10</f>
        <v>224461906.88</v>
      </c>
      <c r="D8" s="19">
        <f>+D9+D10</f>
        <v>92645667.769999996</v>
      </c>
      <c r="E8" s="10">
        <f t="shared" si="0"/>
        <v>0.41274561486965122</v>
      </c>
    </row>
    <row r="9" spans="1:5" ht="31.5" outlineLevel="1" x14ac:dyDescent="0.25">
      <c r="A9" s="11" t="s">
        <v>9</v>
      </c>
      <c r="B9" s="4" t="s">
        <v>26</v>
      </c>
      <c r="C9" s="21">
        <v>554659.42000000004</v>
      </c>
      <c r="D9" s="21">
        <v>335325</v>
      </c>
      <c r="E9" s="12">
        <f t="shared" si="0"/>
        <v>0.60456018217449548</v>
      </c>
    </row>
    <row r="10" spans="1:5" ht="31.5" outlineLevel="1" x14ac:dyDescent="0.25">
      <c r="A10" s="11" t="s">
        <v>10</v>
      </c>
      <c r="B10" s="4" t="s">
        <v>24</v>
      </c>
      <c r="C10" s="21">
        <v>223907247.46000001</v>
      </c>
      <c r="D10" s="21">
        <v>92310342.769999996</v>
      </c>
      <c r="E10" s="12">
        <f t="shared" si="0"/>
        <v>0.41227045491902092</v>
      </c>
    </row>
    <row r="11" spans="1:5" ht="31.5" x14ac:dyDescent="0.25">
      <c r="A11" s="8" t="s">
        <v>11</v>
      </c>
      <c r="B11" s="9" t="s">
        <v>20</v>
      </c>
      <c r="C11" s="19">
        <f>+SUM(C12:C15)</f>
        <v>894363642.25</v>
      </c>
      <c r="D11" s="19">
        <f>+SUM(D12:D15)</f>
        <v>386742190.76999998</v>
      </c>
      <c r="E11" s="10">
        <f t="shared" si="0"/>
        <v>0.43242163757579782</v>
      </c>
    </row>
    <row r="12" spans="1:5" ht="31.5" outlineLevel="1" x14ac:dyDescent="0.25">
      <c r="A12" s="11" t="s">
        <v>12</v>
      </c>
      <c r="B12" s="4" t="s">
        <v>26</v>
      </c>
      <c r="C12" s="21">
        <v>1109368.8400000001</v>
      </c>
      <c r="D12" s="21">
        <v>670650</v>
      </c>
      <c r="E12" s="12">
        <f>D12/C12</f>
        <v>0.60453293424033794</v>
      </c>
    </row>
    <row r="13" spans="1:5" ht="47.25" outlineLevel="1" x14ac:dyDescent="0.25">
      <c r="A13" s="11" t="s">
        <v>31</v>
      </c>
      <c r="B13" s="4" t="s">
        <v>22</v>
      </c>
      <c r="C13" s="21">
        <v>135000</v>
      </c>
      <c r="D13" s="21">
        <v>7618.4</v>
      </c>
      <c r="E13" s="12">
        <f>D13/C13</f>
        <v>5.643259259259259E-2</v>
      </c>
    </row>
    <row r="14" spans="1:5" ht="31.5" outlineLevel="1" x14ac:dyDescent="0.25">
      <c r="A14" s="11" t="s">
        <v>13</v>
      </c>
      <c r="B14" s="4" t="s">
        <v>27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23</v>
      </c>
      <c r="C15" s="21">
        <v>893115273.40999997</v>
      </c>
      <c r="D15" s="21">
        <v>386063922.37</v>
      </c>
      <c r="E15" s="12">
        <f>D15/C15</f>
        <v>0.43226662208560251</v>
      </c>
    </row>
    <row r="16" spans="1:5" ht="31.5" x14ac:dyDescent="0.25">
      <c r="A16" s="8" t="s">
        <v>15</v>
      </c>
      <c r="B16" s="9" t="s">
        <v>19</v>
      </c>
      <c r="C16" s="19">
        <f>+SUM(C17:C20)</f>
        <v>109074140.14</v>
      </c>
      <c r="D16" s="19">
        <f>+SUM(D17:D20)</f>
        <v>50623949.960000001</v>
      </c>
      <c r="E16" s="10">
        <f t="shared" si="0"/>
        <v>0.46412421766536605</v>
      </c>
    </row>
    <row r="17" spans="1:5" ht="31.5" outlineLevel="1" x14ac:dyDescent="0.25">
      <c r="A17" s="11" t="s">
        <v>16</v>
      </c>
      <c r="B17" s="4" t="s">
        <v>26</v>
      </c>
      <c r="C17" s="21">
        <v>221863.77</v>
      </c>
      <c r="D17" s="21">
        <v>134130</v>
      </c>
      <c r="E17" s="12">
        <f t="shared" si="0"/>
        <v>0.60456017672466311</v>
      </c>
    </row>
    <row r="18" spans="1:5" ht="45.75" customHeight="1" outlineLevel="1" x14ac:dyDescent="0.25">
      <c r="A18" s="11" t="s">
        <v>32</v>
      </c>
      <c r="B18" s="4" t="s">
        <v>22</v>
      </c>
      <c r="C18" s="21">
        <v>55000</v>
      </c>
      <c r="D18" s="21">
        <v>42500</v>
      </c>
      <c r="E18" s="12">
        <f t="shared" si="0"/>
        <v>0.77272727272727271</v>
      </c>
    </row>
    <row r="19" spans="1:5" ht="31.5" outlineLevel="1" x14ac:dyDescent="0.25">
      <c r="A19" s="11" t="s">
        <v>17</v>
      </c>
      <c r="B19" s="4" t="s">
        <v>28</v>
      </c>
      <c r="C19" s="21">
        <v>101680138.58</v>
      </c>
      <c r="D19" s="21">
        <v>46906726.43</v>
      </c>
      <c r="E19" s="12">
        <f t="shared" si="0"/>
        <v>0.46131650767858345</v>
      </c>
    </row>
    <row r="20" spans="1:5" ht="63" outlineLevel="1" x14ac:dyDescent="0.25">
      <c r="A20" s="11" t="s">
        <v>33</v>
      </c>
      <c r="B20" s="4" t="s">
        <v>29</v>
      </c>
      <c r="C20" s="21">
        <v>7117137.79</v>
      </c>
      <c r="D20" s="21">
        <v>3540593.53</v>
      </c>
      <c r="E20" s="12">
        <f t="shared" si="0"/>
        <v>0.4974743547855352</v>
      </c>
    </row>
    <row r="21" spans="1:5" x14ac:dyDescent="0.25">
      <c r="A21" s="13"/>
      <c r="B21" s="14" t="s">
        <v>18</v>
      </c>
      <c r="C21" s="20">
        <f>C4+C8+C11+C16</f>
        <v>1350541344.3400002</v>
      </c>
      <c r="D21" s="20">
        <f>D4+D8+D11+D16</f>
        <v>577185343.74000001</v>
      </c>
      <c r="E21" s="15">
        <f>D21/C21</f>
        <v>0.42737332415548251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2022-07-26T01:48:22Z</cp:lastPrinted>
  <dcterms:created xsi:type="dcterms:W3CDTF">2017-06-23T05:02:34Z</dcterms:created>
  <dcterms:modified xsi:type="dcterms:W3CDTF">2022-07-26T01:48:24Z</dcterms:modified>
</cp:coreProperties>
</file>