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F:\Публикация резерв\КУМИ\"/>
    </mc:Choice>
  </mc:AlternateContent>
  <xr:revisionPtr revIDLastSave="0" documentId="13_ncr:1_{8B181462-053D-43A5-83A8-293D6ACF7CC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расчет" sheetId="1" r:id="rId1"/>
  </sheets>
  <definedNames>
    <definedName name="_xlnm._FilterDatabase" localSheetId="0" hidden="1">расчет!$A$10:$N$12</definedName>
    <definedName name="_xlnm.Print_Area" localSheetId="0">расчет!$A$2:$N$18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2" i="1" l="1"/>
  <c r="H13" i="1" l="1"/>
  <c r="H14" i="1" s="1"/>
  <c r="L12" i="1" l="1"/>
  <c r="N12" i="1" s="1"/>
  <c r="N14" i="1" l="1"/>
  <c r="L14" i="1"/>
</calcChain>
</file>

<file path=xl/sharedStrings.xml><?xml version="1.0" encoding="utf-8"?>
<sst xmlns="http://schemas.openxmlformats.org/spreadsheetml/2006/main" count="48" uniqueCount="48">
  <si>
    <t>Ревизиты для перечисления платы за публичный сервитут</t>
  </si>
  <si>
    <t>Получатель платежа</t>
  </si>
  <si>
    <t>ИНН</t>
  </si>
  <si>
    <t xml:space="preserve">КПП </t>
  </si>
  <si>
    <t>Банк</t>
  </si>
  <si>
    <t>БИК</t>
  </si>
  <si>
    <t>ОКТМО</t>
  </si>
  <si>
    <t>КБК</t>
  </si>
  <si>
    <t>Кадастровый номер ЗУ</t>
  </si>
  <si>
    <t>Субъект РФ</t>
  </si>
  <si>
    <t>Муниципальный
район</t>
  </si>
  <si>
    <t>Вид собственности
на ЗУ
(муниципальная собственность / собственность субъекта РФ / федеральная собственность / неразграниченная государственная собственность)</t>
  </si>
  <si>
    <t>Категория ЗУ</t>
  </si>
  <si>
    <t>Площадь ЗУ,
кв.м</t>
  </si>
  <si>
    <t>Площадь ЗУ в границах, обремененных публичным сервитутом,
кв.м</t>
  </si>
  <si>
    <t>Кадастровая стоимость ЗУ
за 1 кв.м,
руб.*</t>
  </si>
  <si>
    <t>Кадастровая стоимость ЗУ в границах, обремененных публичным сервитутом,
руб.</t>
  </si>
  <si>
    <t>Размер платы за публичный сервитут в год,
руб.</t>
  </si>
  <si>
    <t>Размер платы за публичный сервитут за оплачиваемый период,
руб.</t>
  </si>
  <si>
    <t>Ставка платы за публичный сервитут (0,01% от кадастровой стоимости в год - в соответствии с п. 4 ст. 39.46 ЗК РФ)</t>
  </si>
  <si>
    <t xml:space="preserve"> Период публичного сервитута </t>
  </si>
  <si>
    <t xml:space="preserve">Кор/сч </t>
  </si>
  <si>
    <t xml:space="preserve">Р/сч         </t>
  </si>
  <si>
    <t>Неразграниченная государственная собственность</t>
  </si>
  <si>
    <t xml:space="preserve">      (подпись)                           (ФИО)</t>
  </si>
  <si>
    <t xml:space="preserve">                    М.П.</t>
  </si>
  <si>
    <t>Лицевой счет</t>
  </si>
  <si>
    <t>Иркутская область</t>
  </si>
  <si>
    <t>Черемховский район</t>
  </si>
  <si>
    <t>________________________________/ А.В. Белобородова/</t>
  </si>
  <si>
    <t>Председатель КУМИ ЧРМО</t>
  </si>
  <si>
    <t>3843001170</t>
  </si>
  <si>
    <t>385101001</t>
  </si>
  <si>
    <t>Комитет по управлению муниципальным имуществом Черемховского районного муниципального образования</t>
  </si>
  <si>
    <t>40102810145370000026</t>
  </si>
  <si>
    <t>012520101</t>
  </si>
  <si>
    <t>03100643000000013400</t>
  </si>
  <si>
    <t>Сельское
поселение/
Городское поселение</t>
  </si>
  <si>
    <t>91311105410100000120</t>
  </si>
  <si>
    <t>ИТОГО:</t>
  </si>
  <si>
    <t>04343009900</t>
  </si>
  <si>
    <t xml:space="preserve">ОКЦ № 4 СИБИРСКОГО ГУ БАНКА РОССИИ / УФК ПО ИРКУТСКОЙ ОБЛАСТИ г. Иркутск </t>
  </si>
  <si>
    <t>Расчет размера платы за публичный сервитут,земель, находящихся в государственной или муниципальной собственности и не обремененных правами третьих лиц
(постановление администрации Черемховского районного муниципального образования Иркутской области от ________.2026 № ______-п)</t>
  </si>
  <si>
    <t>населенных пунктов</t>
  </si>
  <si>
    <t>Нижнеиретское</t>
  </si>
  <si>
    <t>25648416</t>
  </si>
  <si>
    <t>38:20:040801</t>
  </si>
  <si>
    <r>
      <t>П</t>
    </r>
    <r>
      <rPr>
        <sz val="12"/>
        <color rgb="FF000000"/>
        <rFont val="Times New Roman"/>
        <family val="1"/>
        <charset val="204"/>
      </rPr>
      <t>риложение № 2
к постановлению администрации Черемховского районного 
                                                 муниципального образования от 05.03.2026 № 156-п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</si>
</sst>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#,##0.00\ _₽"/>
    <numFmt numFmtId="166" formatCode="#,##0.0000\ _₽"/>
    <numFmt numFmtId="167" formatCode="#,##0_ ;\-#,##0\ "/>
  </numFmts>
  <fonts count="28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indexed="8"/>
      <name val="Arial"/>
      <family val="2"/>
      <charset val="204"/>
    </font>
    <font>
      <sz val="16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rgb="FFFF0000"/>
      <name val="Arial"/>
      <family val="2"/>
      <charset val="204"/>
    </font>
    <font>
      <sz val="16"/>
      <name val="Times New Roman"/>
      <family val="1"/>
      <charset val="204"/>
    </font>
    <font>
      <sz val="16"/>
      <name val="Arial"/>
      <family val="2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top" wrapText="1"/>
    </xf>
    <xf numFmtId="1" fontId="8" fillId="0" borderId="0" xfId="0" applyNumberFormat="1" applyFont="1" applyFill="1" applyAlignment="1">
      <alignment horizontal="left" vertical="center" wrapText="1"/>
    </xf>
    <xf numFmtId="1" fontId="8" fillId="0" borderId="0" xfId="0" applyNumberFormat="1" applyFont="1" applyFill="1" applyAlignment="1">
      <alignment horizontal="center" vertical="center" wrapText="1"/>
    </xf>
    <xf numFmtId="2" fontId="4" fillId="0" borderId="0" xfId="0" applyNumberFormat="1" applyFont="1" applyFill="1" applyBorder="1" applyAlignment="1">
      <alignment vertical="center" wrapText="1"/>
    </xf>
    <xf numFmtId="2" fontId="4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164" fontId="5" fillId="0" borderId="0" xfId="1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164" fontId="3" fillId="0" borderId="0" xfId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4" fontId="5" fillId="0" borderId="0" xfId="1" applyFont="1" applyAlignment="1">
      <alignment horizontal="center" vertical="center" wrapText="1"/>
    </xf>
    <xf numFmtId="164" fontId="12" fillId="0" borderId="0" xfId="1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164" fontId="15" fillId="0" borderId="0" xfId="1" applyFont="1" applyFill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 wrapText="1"/>
    </xf>
    <xf numFmtId="164" fontId="15" fillId="0" borderId="0" xfId="1" applyFont="1" applyAlignment="1">
      <alignment horizontal="center" vertical="center" wrapText="1"/>
    </xf>
    <xf numFmtId="164" fontId="16" fillId="0" borderId="0" xfId="1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2" fontId="19" fillId="0" borderId="0" xfId="0" applyNumberFormat="1" applyFont="1" applyFill="1" applyBorder="1" applyAlignment="1">
      <alignment horizontal="right" vertical="center" wrapText="1"/>
    </xf>
    <xf numFmtId="4" fontId="19" fillId="0" borderId="0" xfId="0" applyNumberFormat="1" applyFont="1" applyFill="1" applyBorder="1" applyAlignment="1">
      <alignment vertical="center" wrapText="1"/>
    </xf>
    <xf numFmtId="2" fontId="19" fillId="0" borderId="0" xfId="0" applyNumberFormat="1" applyFont="1" applyFill="1" applyBorder="1" applyAlignment="1">
      <alignment vertical="center" wrapText="1"/>
    </xf>
    <xf numFmtId="0" fontId="20" fillId="0" borderId="0" xfId="0" applyFont="1" applyFill="1" applyAlignment="1">
      <alignment horizontal="center" vertical="center" wrapText="1"/>
    </xf>
    <xf numFmtId="2" fontId="21" fillId="0" borderId="0" xfId="0" applyNumberFormat="1" applyFont="1" applyFill="1" applyBorder="1" applyAlignment="1">
      <alignment horizontal="left" vertical="center" wrapText="1"/>
    </xf>
    <xf numFmtId="2" fontId="18" fillId="0" borderId="0" xfId="0" applyNumberFormat="1" applyFont="1" applyFill="1" applyBorder="1" applyAlignment="1">
      <alignment horizontal="right" vertical="center" wrapText="1"/>
    </xf>
    <xf numFmtId="4" fontId="18" fillId="0" borderId="0" xfId="0" applyNumberFormat="1" applyFont="1" applyFill="1" applyBorder="1" applyAlignment="1">
      <alignment vertical="center" wrapText="1"/>
    </xf>
    <xf numFmtId="2" fontId="18" fillId="0" borderId="0" xfId="0" applyNumberFormat="1" applyFont="1" applyFill="1" applyBorder="1" applyAlignment="1">
      <alignment vertical="center" wrapText="1"/>
    </xf>
    <xf numFmtId="0" fontId="22" fillId="0" borderId="0" xfId="0" applyFont="1" applyFill="1" applyAlignment="1">
      <alignment horizontal="center" vertical="center" wrapText="1"/>
    </xf>
    <xf numFmtId="2" fontId="21" fillId="0" borderId="0" xfId="0" applyNumberFormat="1" applyFont="1" applyFill="1" applyBorder="1" applyAlignment="1">
      <alignment vertical="center" wrapText="1"/>
    </xf>
    <xf numFmtId="14" fontId="22" fillId="0" borderId="0" xfId="0" applyNumberFormat="1" applyFont="1" applyFill="1" applyAlignment="1">
      <alignment horizontal="center" vertical="center" wrapText="1"/>
    </xf>
    <xf numFmtId="49" fontId="21" fillId="0" borderId="0" xfId="0" applyNumberFormat="1" applyFont="1" applyFill="1" applyBorder="1" applyAlignment="1">
      <alignment horizontal="left" vertical="center" wrapText="1"/>
    </xf>
    <xf numFmtId="0" fontId="23" fillId="0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Fill="1" applyAlignment="1">
      <alignment horizontal="left" vertical="top" wrapText="1"/>
    </xf>
    <xf numFmtId="0" fontId="24" fillId="0" borderId="0" xfId="0" applyFont="1" applyFill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164" fontId="25" fillId="0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164" fontId="11" fillId="0" borderId="1" xfId="1" applyFont="1" applyFill="1" applyBorder="1" applyAlignment="1">
      <alignment horizontal="center" vertical="top" wrapText="1"/>
    </xf>
    <xf numFmtId="0" fontId="11" fillId="0" borderId="1" xfId="1" applyNumberFormat="1" applyFont="1" applyFill="1" applyBorder="1" applyAlignment="1">
      <alignment horizontal="center" vertical="top" wrapText="1"/>
    </xf>
    <xf numFmtId="49" fontId="21" fillId="0" borderId="0" xfId="0" applyNumberFormat="1" applyFont="1" applyFill="1" applyBorder="1" applyAlignment="1">
      <alignment horizontal="left" vertical="center" wrapText="1"/>
    </xf>
    <xf numFmtId="39" fontId="25" fillId="0" borderId="1" xfId="1" applyNumberFormat="1" applyFont="1" applyFill="1" applyBorder="1" applyAlignment="1">
      <alignment horizontal="center" vertical="center" wrapText="1"/>
    </xf>
    <xf numFmtId="165" fontId="25" fillId="0" borderId="1" xfId="1" applyNumberFormat="1" applyFont="1" applyFill="1" applyBorder="1" applyAlignment="1">
      <alignment horizontal="center" vertical="center" wrapText="1"/>
    </xf>
    <xf numFmtId="166" fontId="25" fillId="0" borderId="1" xfId="1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2" fontId="25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2" fontId="23" fillId="0" borderId="1" xfId="0" applyNumberFormat="1" applyFont="1" applyFill="1" applyBorder="1" applyAlignment="1">
      <alignment horizontal="left" vertical="center"/>
    </xf>
    <xf numFmtId="2" fontId="5" fillId="0" borderId="0" xfId="0" applyNumberFormat="1" applyFont="1" applyFill="1" applyBorder="1" applyAlignment="1">
      <alignment vertical="center" wrapText="1"/>
    </xf>
    <xf numFmtId="49" fontId="21" fillId="0" borderId="0" xfId="0" applyNumberFormat="1" applyFont="1" applyFill="1" applyBorder="1" applyAlignment="1">
      <alignment horizontal="left" vertical="center" wrapText="1"/>
    </xf>
    <xf numFmtId="164" fontId="25" fillId="0" borderId="1" xfId="1" applyFont="1" applyFill="1" applyBorder="1" applyAlignment="1">
      <alignment horizontal="left" vertical="center" wrapText="1"/>
    </xf>
    <xf numFmtId="167" fontId="25" fillId="0" borderId="1" xfId="1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164" fontId="1" fillId="0" borderId="0" xfId="1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center" vertical="center" wrapText="1"/>
    </xf>
    <xf numFmtId="2" fontId="18" fillId="0" borderId="0" xfId="0" applyNumberFormat="1" applyFont="1" applyFill="1" applyBorder="1" applyAlignment="1">
      <alignment horizontal="left" vertical="center" wrapText="1"/>
    </xf>
    <xf numFmtId="49" fontId="21" fillId="0" borderId="0" xfId="0" applyNumberFormat="1" applyFont="1" applyFill="1" applyBorder="1" applyAlignment="1">
      <alignment horizontal="left" vertical="center" wrapText="1"/>
    </xf>
    <xf numFmtId="2" fontId="21" fillId="0" borderId="0" xfId="0" applyNumberFormat="1" applyFont="1" applyFill="1" applyBorder="1" applyAlignment="1">
      <alignment horizontal="left" vertical="top" wrapText="1"/>
    </xf>
    <xf numFmtId="2" fontId="21" fillId="0" borderId="0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tabSelected="1" zoomScale="70" zoomScaleNormal="70" zoomScaleSheetLayoutView="70" zoomScalePageLayoutView="50" workbookViewId="0">
      <selection activeCell="I5" sqref="I5"/>
    </sheetView>
  </sheetViews>
  <sheetFormatPr defaultRowHeight="12.75" x14ac:dyDescent="0.25"/>
  <cols>
    <col min="1" max="1" width="22.42578125" style="15" customWidth="1"/>
    <col min="2" max="2" width="20.5703125" style="15" customWidth="1"/>
    <col min="3" max="3" width="22" style="15" customWidth="1"/>
    <col min="4" max="4" width="20.28515625" style="15" customWidth="1"/>
    <col min="5" max="5" width="32.85546875" style="15" customWidth="1"/>
    <col min="6" max="6" width="32.7109375" style="15" customWidth="1"/>
    <col min="7" max="7" width="13.85546875" style="15" hidden="1" customWidth="1"/>
    <col min="8" max="8" width="22.140625" style="21" customWidth="1"/>
    <col min="9" max="9" width="15.7109375" style="21" customWidth="1"/>
    <col min="10" max="10" width="18.140625" style="21" customWidth="1"/>
    <col min="11" max="11" width="15.85546875" style="21" customWidth="1"/>
    <col min="12" max="12" width="14.7109375" style="21" customWidth="1"/>
    <col min="13" max="13" width="16.5703125" style="21" customWidth="1"/>
    <col min="14" max="14" width="15.7109375" style="21" customWidth="1"/>
    <col min="15" max="15" width="6.28515625" style="22" hidden="1" customWidth="1"/>
    <col min="16" max="16" width="74.42578125" style="15" customWidth="1"/>
    <col min="17" max="17" width="134.7109375" style="15" customWidth="1"/>
    <col min="18" max="16384" width="9.140625" style="15"/>
  </cols>
  <sheetData>
    <row r="1" spans="1:17" s="2" customFormat="1" ht="63.75" customHeight="1" x14ac:dyDescent="0.25">
      <c r="A1" s="63" t="s">
        <v>47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1"/>
    </row>
    <row r="2" spans="1:17" s="2" customFormat="1" ht="99" customHeight="1" x14ac:dyDescent="0.25">
      <c r="A2" s="76" t="s">
        <v>42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1"/>
    </row>
    <row r="3" spans="1:17" s="33" customFormat="1" ht="24.95" customHeight="1" x14ac:dyDescent="0.25">
      <c r="A3" s="77" t="s">
        <v>0</v>
      </c>
      <c r="B3" s="77"/>
      <c r="C3" s="77"/>
      <c r="D3" s="77"/>
      <c r="E3" s="77"/>
      <c r="F3" s="34"/>
      <c r="G3" s="34"/>
      <c r="H3" s="7"/>
      <c r="I3" s="7"/>
      <c r="J3" s="7"/>
      <c r="K3" s="30"/>
      <c r="L3" s="30"/>
      <c r="M3" s="31"/>
      <c r="N3" s="32"/>
    </row>
    <row r="4" spans="1:17" s="33" customFormat="1" ht="42.75" customHeight="1" x14ac:dyDescent="0.25">
      <c r="A4" s="79" t="s">
        <v>1</v>
      </c>
      <c r="B4" s="79"/>
      <c r="C4" s="79" t="s">
        <v>33</v>
      </c>
      <c r="D4" s="79"/>
      <c r="E4" s="79"/>
      <c r="F4" s="79"/>
      <c r="G4" s="79"/>
      <c r="H4" s="30"/>
      <c r="I4" s="7"/>
      <c r="J4" s="7"/>
      <c r="K4" s="30"/>
      <c r="L4" s="30"/>
      <c r="M4" s="31"/>
      <c r="N4" s="32"/>
    </row>
    <row r="5" spans="1:17" s="38" customFormat="1" ht="20.100000000000001" customHeight="1" x14ac:dyDescent="0.25">
      <c r="A5" s="34" t="s">
        <v>2</v>
      </c>
      <c r="B5" s="78" t="s">
        <v>31</v>
      </c>
      <c r="C5" s="78"/>
      <c r="D5" s="34" t="s">
        <v>3</v>
      </c>
      <c r="E5" s="78" t="s">
        <v>32</v>
      </c>
      <c r="F5" s="78"/>
      <c r="G5" s="34"/>
      <c r="H5" s="39" t="s">
        <v>26</v>
      </c>
      <c r="I5" s="60" t="s">
        <v>40</v>
      </c>
      <c r="J5" s="51"/>
      <c r="K5" s="35"/>
      <c r="L5" s="35"/>
      <c r="M5" s="36"/>
      <c r="N5" s="37"/>
    </row>
    <row r="6" spans="1:17" s="38" customFormat="1" ht="20.100000000000001" customHeight="1" x14ac:dyDescent="0.25">
      <c r="A6" s="34" t="s">
        <v>4</v>
      </c>
      <c r="B6" s="80" t="s">
        <v>41</v>
      </c>
      <c r="C6" s="80"/>
      <c r="D6" s="80"/>
      <c r="E6" s="80"/>
      <c r="F6" s="80"/>
      <c r="G6" s="80"/>
      <c r="H6" s="34" t="s">
        <v>5</v>
      </c>
      <c r="I6" s="78" t="s">
        <v>35</v>
      </c>
      <c r="J6" s="78"/>
      <c r="K6" s="35"/>
      <c r="L6" s="35"/>
      <c r="M6" s="36"/>
      <c r="N6" s="37"/>
    </row>
    <row r="7" spans="1:17" s="38" customFormat="1" ht="20.100000000000001" customHeight="1" x14ac:dyDescent="0.25">
      <c r="A7" s="39" t="s">
        <v>21</v>
      </c>
      <c r="B7" s="78" t="s">
        <v>34</v>
      </c>
      <c r="C7" s="78"/>
      <c r="D7" s="39"/>
      <c r="E7" s="34"/>
      <c r="F7" s="34"/>
      <c r="G7" s="34"/>
      <c r="H7" s="34" t="s">
        <v>6</v>
      </c>
      <c r="I7" s="41" t="s">
        <v>45</v>
      </c>
      <c r="J7" s="41"/>
      <c r="K7" s="35"/>
      <c r="L7" s="35"/>
      <c r="M7" s="36"/>
      <c r="N7" s="37"/>
    </row>
    <row r="8" spans="1:17" s="38" customFormat="1" ht="20.25" x14ac:dyDescent="0.25">
      <c r="A8" s="39" t="s">
        <v>22</v>
      </c>
      <c r="B8" s="78" t="s">
        <v>36</v>
      </c>
      <c r="C8" s="78"/>
      <c r="D8" s="39"/>
      <c r="E8" s="39"/>
      <c r="F8" s="39"/>
      <c r="G8" s="34"/>
      <c r="H8" s="34" t="s">
        <v>7</v>
      </c>
      <c r="I8" s="78" t="s">
        <v>38</v>
      </c>
      <c r="J8" s="78"/>
      <c r="K8" s="35"/>
      <c r="L8" s="35"/>
      <c r="M8" s="36"/>
      <c r="N8" s="37"/>
      <c r="P8" s="40"/>
    </row>
    <row r="9" spans="1:17" s="6" customFormat="1" ht="20.25" x14ac:dyDescent="0.25">
      <c r="A9" s="5"/>
      <c r="B9" s="5"/>
      <c r="C9" s="5"/>
      <c r="D9" s="5"/>
      <c r="E9" s="5"/>
      <c r="F9" s="5"/>
      <c r="G9" s="3"/>
      <c r="H9" s="3"/>
      <c r="I9" s="3"/>
      <c r="J9" s="3"/>
      <c r="K9" s="3"/>
      <c r="L9" s="3"/>
      <c r="M9" s="4"/>
      <c r="N9" s="5"/>
    </row>
    <row r="10" spans="1:17" s="8" customFormat="1" ht="240" customHeight="1" x14ac:dyDescent="0.25">
      <c r="A10" s="48" t="s">
        <v>8</v>
      </c>
      <c r="B10" s="48" t="s">
        <v>9</v>
      </c>
      <c r="C10" s="48" t="s">
        <v>10</v>
      </c>
      <c r="D10" s="48" t="s">
        <v>37</v>
      </c>
      <c r="E10" s="48" t="s">
        <v>11</v>
      </c>
      <c r="F10" s="48" t="s">
        <v>12</v>
      </c>
      <c r="G10" s="48" t="s">
        <v>13</v>
      </c>
      <c r="H10" s="49" t="s">
        <v>14</v>
      </c>
      <c r="I10" s="49" t="s">
        <v>15</v>
      </c>
      <c r="J10" s="49" t="s">
        <v>16</v>
      </c>
      <c r="K10" s="49" t="s">
        <v>19</v>
      </c>
      <c r="L10" s="49" t="s">
        <v>17</v>
      </c>
      <c r="M10" s="50" t="s">
        <v>20</v>
      </c>
      <c r="N10" s="49" t="s">
        <v>18</v>
      </c>
    </row>
    <row r="11" spans="1:17" s="11" customFormat="1" ht="15.75" x14ac:dyDescent="0.25">
      <c r="A11" s="9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9">
        <v>10</v>
      </c>
      <c r="I11" s="9">
        <v>11</v>
      </c>
      <c r="J11" s="9">
        <v>12</v>
      </c>
      <c r="K11" s="9">
        <v>13</v>
      </c>
      <c r="L11" s="9">
        <v>14</v>
      </c>
      <c r="M11" s="9">
        <v>15</v>
      </c>
      <c r="N11" s="9">
        <v>16</v>
      </c>
      <c r="O11" s="10"/>
      <c r="P11" s="10"/>
      <c r="Q11" s="10"/>
    </row>
    <row r="12" spans="1:17" s="45" customFormat="1" ht="56.25" x14ac:dyDescent="0.25">
      <c r="A12" s="55" t="s">
        <v>46</v>
      </c>
      <c r="B12" s="46" t="s">
        <v>27</v>
      </c>
      <c r="C12" s="46" t="s">
        <v>28</v>
      </c>
      <c r="D12" s="46" t="s">
        <v>44</v>
      </c>
      <c r="E12" s="46" t="s">
        <v>23</v>
      </c>
      <c r="F12" s="47" t="s">
        <v>43</v>
      </c>
      <c r="G12" s="57"/>
      <c r="H12" s="61">
        <v>1</v>
      </c>
      <c r="I12" s="52">
        <v>245.94</v>
      </c>
      <c r="J12" s="52">
        <f>H12*I12</f>
        <v>245.94</v>
      </c>
      <c r="K12" s="54">
        <v>1E-4</v>
      </c>
      <c r="L12" s="53">
        <f>ROUND(J12*K12,2)</f>
        <v>0.02</v>
      </c>
      <c r="M12" s="62">
        <v>49</v>
      </c>
      <c r="N12" s="53">
        <f>L12*M12</f>
        <v>0.98</v>
      </c>
      <c r="O12" s="43"/>
      <c r="P12" s="44"/>
      <c r="Q12" s="44"/>
    </row>
    <row r="13" spans="1:17" s="2" customFormat="1" ht="28.5" hidden="1" customHeight="1" x14ac:dyDescent="0.25">
      <c r="A13" s="12"/>
      <c r="B13" s="12"/>
      <c r="C13" s="12"/>
      <c r="D13" s="12"/>
      <c r="E13" s="12"/>
      <c r="F13" s="12"/>
      <c r="G13" s="13"/>
      <c r="H13" s="12">
        <f>SUM(H12:H12)</f>
        <v>1</v>
      </c>
      <c r="I13" s="13"/>
      <c r="J13" s="13"/>
      <c r="K13" s="13"/>
      <c r="L13" s="13"/>
      <c r="M13" s="14"/>
      <c r="N13" s="12"/>
      <c r="O13" s="1"/>
    </row>
    <row r="14" spans="1:17" s="42" customFormat="1" ht="24.75" customHeight="1" x14ac:dyDescent="0.25">
      <c r="A14" s="58" t="s">
        <v>39</v>
      </c>
      <c r="B14" s="58"/>
      <c r="C14" s="58"/>
      <c r="D14" s="58"/>
      <c r="E14" s="58"/>
      <c r="F14" s="58"/>
      <c r="G14" s="58"/>
      <c r="H14" s="56">
        <f>SUM(H13)</f>
        <v>1</v>
      </c>
      <c r="I14" s="58"/>
      <c r="J14" s="58"/>
      <c r="K14" s="58"/>
      <c r="L14" s="56">
        <f>SUM(L12:L13)</f>
        <v>0.02</v>
      </c>
      <c r="M14" s="56"/>
      <c r="N14" s="56">
        <f>SUM(N12:N13)</f>
        <v>0.98</v>
      </c>
    </row>
    <row r="15" spans="1:17" s="2" customFormat="1" ht="57.75" customHeight="1" x14ac:dyDescent="0.25">
      <c r="A15" s="72" t="s">
        <v>30</v>
      </c>
      <c r="B15" s="72"/>
      <c r="C15" s="72"/>
      <c r="D15" s="72"/>
      <c r="E15" s="59"/>
      <c r="F15" s="13"/>
      <c r="G15" s="13"/>
      <c r="H15" s="75"/>
      <c r="I15" s="75"/>
      <c r="J15" s="75"/>
      <c r="K15" s="75"/>
      <c r="L15" s="74"/>
      <c r="M15" s="74"/>
      <c r="N15" s="74"/>
      <c r="O15" s="1"/>
    </row>
    <row r="16" spans="1:17" s="2" customFormat="1" ht="23.25" customHeight="1" x14ac:dyDescent="0.25">
      <c r="A16" s="73" t="s">
        <v>29</v>
      </c>
      <c r="B16" s="73"/>
      <c r="C16" s="73"/>
      <c r="D16" s="73"/>
      <c r="E16" s="73"/>
      <c r="F16" s="13"/>
      <c r="G16" s="13"/>
      <c r="H16" s="13"/>
      <c r="I16" s="13"/>
      <c r="J16" s="12"/>
      <c r="K16" s="24"/>
      <c r="O16" s="1"/>
    </row>
    <row r="17" spans="1:15" s="2" customFormat="1" ht="20.25" x14ac:dyDescent="0.25">
      <c r="A17" s="66" t="s">
        <v>24</v>
      </c>
      <c r="B17" s="66"/>
      <c r="C17" s="66"/>
      <c r="D17" s="66"/>
      <c r="E17" s="17"/>
      <c r="G17" s="28"/>
      <c r="H17" s="18"/>
      <c r="I17" s="18"/>
      <c r="J17" s="18"/>
      <c r="K17" s="23"/>
      <c r="L17" s="26"/>
    </row>
    <row r="18" spans="1:15" s="2" customFormat="1" ht="20.25" x14ac:dyDescent="0.25">
      <c r="A18" s="16"/>
      <c r="B18" s="66" t="s">
        <v>25</v>
      </c>
      <c r="C18" s="66"/>
      <c r="D18" s="66"/>
      <c r="G18" s="28"/>
      <c r="H18" s="18"/>
      <c r="I18" s="18"/>
      <c r="J18" s="18"/>
      <c r="K18" s="23"/>
      <c r="L18" s="26"/>
      <c r="M18" s="29"/>
      <c r="N18" s="29"/>
      <c r="O18" s="29"/>
    </row>
    <row r="19" spans="1:15" s="2" customFormat="1" ht="43.5" customHeight="1" x14ac:dyDescent="0.25">
      <c r="A19" s="65"/>
      <c r="B19" s="65"/>
      <c r="C19" s="65"/>
      <c r="D19" s="65"/>
      <c r="E19" s="65"/>
      <c r="G19" s="28"/>
      <c r="H19" s="71"/>
      <c r="I19" s="71"/>
      <c r="J19" s="71"/>
      <c r="K19" s="71"/>
      <c r="L19" s="68"/>
      <c r="M19" s="69"/>
      <c r="N19" s="69"/>
      <c r="O19" s="1"/>
    </row>
    <row r="20" spans="1:15" s="2" customFormat="1" ht="15.75" customHeight="1" x14ac:dyDescent="0.25">
      <c r="E20" s="19"/>
      <c r="G20" s="28"/>
      <c r="H20" s="18"/>
      <c r="I20" s="18"/>
      <c r="J20" s="18"/>
      <c r="K20" s="25"/>
      <c r="O20" s="1"/>
    </row>
    <row r="21" spans="1:15" s="2" customFormat="1" ht="20.25" x14ac:dyDescent="0.25">
      <c r="A21" s="20"/>
      <c r="B21" s="67"/>
      <c r="C21" s="67"/>
      <c r="D21" s="67"/>
      <c r="E21" s="19"/>
      <c r="H21" s="18"/>
      <c r="I21" s="18"/>
      <c r="J21" s="18"/>
      <c r="K21" s="23"/>
      <c r="L21" s="27"/>
      <c r="M21" s="70"/>
      <c r="N21" s="70"/>
      <c r="O21" s="70"/>
    </row>
    <row r="22" spans="1:15" s="2" customFormat="1" ht="20.25" x14ac:dyDescent="0.25">
      <c r="A22" s="20"/>
      <c r="E22" s="19"/>
      <c r="H22" s="18"/>
      <c r="I22" s="18"/>
      <c r="J22" s="18"/>
      <c r="K22" s="23"/>
      <c r="L22" s="27"/>
      <c r="M22" s="64"/>
      <c r="N22" s="64"/>
      <c r="O22" s="1"/>
    </row>
    <row r="23" spans="1:15" s="2" customFormat="1" ht="20.25" x14ac:dyDescent="0.25">
      <c r="A23" s="19"/>
      <c r="B23" s="19"/>
      <c r="C23" s="19"/>
      <c r="D23" s="19"/>
      <c r="E23" s="19"/>
      <c r="H23" s="18"/>
      <c r="I23" s="18"/>
      <c r="J23" s="18"/>
      <c r="K23" s="18"/>
      <c r="L23" s="23"/>
      <c r="M23" s="23"/>
      <c r="N23" s="23"/>
      <c r="O23" s="1"/>
    </row>
    <row r="27" spans="1:15" ht="15" x14ac:dyDescent="0.25">
      <c r="F27"/>
    </row>
    <row r="28" spans="1:15" ht="15" x14ac:dyDescent="0.25">
      <c r="F28"/>
    </row>
    <row r="29" spans="1:15" ht="15" x14ac:dyDescent="0.25">
      <c r="F29"/>
    </row>
    <row r="30" spans="1:15" ht="15" x14ac:dyDescent="0.25">
      <c r="F30"/>
      <c r="G30"/>
    </row>
    <row r="31" spans="1:15" ht="15" x14ac:dyDescent="0.25">
      <c r="F31"/>
      <c r="G31"/>
    </row>
    <row r="32" spans="1:15" ht="15" x14ac:dyDescent="0.25">
      <c r="F32"/>
      <c r="G32"/>
    </row>
    <row r="33" spans="6:7" ht="15" x14ac:dyDescent="0.25">
      <c r="F33"/>
      <c r="G33"/>
    </row>
    <row r="34" spans="6:7" ht="15" x14ac:dyDescent="0.25">
      <c r="F34"/>
      <c r="G34"/>
    </row>
    <row r="35" spans="6:7" ht="15" x14ac:dyDescent="0.25">
      <c r="F35"/>
      <c r="G35"/>
    </row>
    <row r="36" spans="6:7" ht="15" x14ac:dyDescent="0.25">
      <c r="F36"/>
    </row>
  </sheetData>
  <autoFilter ref="A10:N12" xr:uid="{00000000-0009-0000-0000-000000000000}"/>
  <mergeCells count="24">
    <mergeCell ref="I8:J8"/>
    <mergeCell ref="A4:B4"/>
    <mergeCell ref="C4:G4"/>
    <mergeCell ref="B7:C7"/>
    <mergeCell ref="B8:C8"/>
    <mergeCell ref="B5:C5"/>
    <mergeCell ref="E5:F5"/>
    <mergeCell ref="B6:G6"/>
    <mergeCell ref="A1:N1"/>
    <mergeCell ref="M22:N22"/>
    <mergeCell ref="A19:E19"/>
    <mergeCell ref="A17:D17"/>
    <mergeCell ref="B21:D21"/>
    <mergeCell ref="L19:N19"/>
    <mergeCell ref="M21:O21"/>
    <mergeCell ref="H19:K19"/>
    <mergeCell ref="B18:D18"/>
    <mergeCell ref="A15:D15"/>
    <mergeCell ref="A16:E16"/>
    <mergeCell ref="L15:N15"/>
    <mergeCell ref="H15:K15"/>
    <mergeCell ref="A2:N2"/>
    <mergeCell ref="A3:E3"/>
    <mergeCell ref="I6:J6"/>
  </mergeCells>
  <phoneticPr fontId="26" type="noConversion"/>
  <printOptions horizontalCentered="1"/>
  <pageMargins left="0.7" right="0.7" top="0.75" bottom="0.75" header="0.3" footer="0.3"/>
  <pageSetup paperSize="9" scale="48" orientation="landscape" r:id="rId1"/>
  <rowBreaks count="1" manualBreakCount="1">
    <brk id="18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Козырева Татьяна Валерьевна</dc:creator>
  <cp:lastModifiedBy>15k158</cp:lastModifiedBy>
  <cp:lastPrinted>2026-03-04T02:05:07Z</cp:lastPrinted>
  <dcterms:created xsi:type="dcterms:W3CDTF">2021-07-14T10:49:08Z</dcterms:created>
  <dcterms:modified xsi:type="dcterms:W3CDTF">2026-03-06T06:48:43Z</dcterms:modified>
</cp:coreProperties>
</file>