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Бюджет!$A$1:$E$39</definedName>
  </definedNames>
  <calcPr calcId="125725"/>
</workbook>
</file>

<file path=xl/calcChain.xml><?xml version="1.0" encoding="utf-8"?>
<calcChain xmlns="http://schemas.openxmlformats.org/spreadsheetml/2006/main">
  <c r="C5" i="1"/>
  <c r="D29"/>
  <c r="D19"/>
  <c r="E19" s="1"/>
  <c r="C19"/>
  <c r="E22"/>
  <c r="D34"/>
  <c r="C34"/>
  <c r="C29"/>
  <c r="D23"/>
  <c r="C23"/>
  <c r="E28"/>
  <c r="E27"/>
  <c r="D13"/>
  <c r="C13"/>
  <c r="D10"/>
  <c r="C10"/>
  <c r="D5"/>
  <c r="D38" s="1"/>
  <c r="C38" l="1"/>
  <c r="E38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<sst xmlns="http://schemas.openxmlformats.org/spreadsheetml/2006/main" count="74" uniqueCount="74">
  <si>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</si>
  <si>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</si>
  <si>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</si>
  <si>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</si>
  <si>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</si>
  <si>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</si>
  <si>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</si>
  <si>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</si>
  <si>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</si>
  <si>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</si>
  <si>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</si>
  <si>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</si>
  <si>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</si>
  <si>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</si>
  <si>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</si>
  <si>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</si>
  <si>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</si>
  <si>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</si>
  <si>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</si>
  <si>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</si>
  <si>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</si>
  <si>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</si>
  <si>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</si>
  <si>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</si>
  <si>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</si>
  <si>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</si>
  <si>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</si>
  <si>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</si>
  <si>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</si>
  <si>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</si>
  <si>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</si>
  <si>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</si>
  <si>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</si>
  <si>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</si>
  <si>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</si>
  <si>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</si>
  <si>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</si>
  <si>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</si>
  <si>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</si>
  <si>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</si>
  <si>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</si>
  <si>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</si>
  <si>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</si>
  <si>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</si>
  <si>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</si>
  <si>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</si>
  <si>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</si>
  <si>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</si>
  <si>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</si>
  <si>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</si>
  <si>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</si>
  <si>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</si>
  <si>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</si>
  <si>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</si>
  <si>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</si>
  <si>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</si>
  <si>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</si>
  <si>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</si>
  <si>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</si>
  <si>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</si>
  <si>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</si>
  <si>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</si>
  <si>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</si>
  <si>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</si>
  <si>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</si>
  <si>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</si>
  <si>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План на 2018 год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</si>
  <si>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</si>
  <si>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</si>
  <si>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</si>
  <si>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</si>
  <si>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4,3</t>
  </si>
  <si>
    <t>Подпрограмма «Корректировка схемы территориального планирования Тулунского муниципального района» на 2018г…</t>
  </si>
  <si>
    <t>Информация об исполнении муниципальных программ и подпрограмм Тулунского муниципального района на 01.07.2018г.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</si>
</sst>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164" fontId="2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wrapText="1" shrinkToFit="1"/>
    </xf>
    <xf numFmtId="0" fontId="0" fillId="0" borderId="0" xfId="0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/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zoomScaleNormal="100" workbookViewId="0">
      <selection activeCell="H6" sqref="H6"/>
    </sheetView>
  </sheetViews>
  <sheetFormatPr defaultRowHeight="12.75" customHeight="1" outlineLevelRow="1"/>
  <cols>
    <col min="1" max="1" width="5.42578125" style="2" customWidth="1"/>
    <col min="2" max="2" width="46.28515625" customWidth="1"/>
    <col min="3" max="3" width="13.28515625" style="18" customWidth="1"/>
    <col min="4" max="4" width="13.42578125" style="18" customWidth="1"/>
    <col min="5" max="5" width="9.140625" style="18" customWidth="1"/>
    <col min="6" max="7" width="9.140625" customWidth="1"/>
  </cols>
  <sheetData>
    <row r="1" spans="1:7" ht="30.75" customHeight="1">
      <c r="A1" s="24" t="s">
        <v>73</v>
      </c>
      <c r="B1" s="24"/>
      <c r="C1" s="24"/>
      <c r="D1" s="24"/>
      <c r="E1" s="24"/>
    </row>
    <row r="2" spans="1:7">
      <c r="A2" s="25"/>
      <c r="B2" s="25"/>
      <c r="C2" s="25"/>
      <c r="D2" s="25"/>
      <c r="E2" s="25"/>
    </row>
    <row r="3" spans="1:7">
      <c r="A3" s="3" t="s">
        <v>0</v>
      </c>
      <c r="B3" s="4"/>
      <c r="C3" s="15"/>
      <c r="D3" s="15"/>
      <c r="E3" s="15"/>
      <c r="F3" s="1"/>
      <c r="G3" s="1"/>
    </row>
    <row r="4" spans="1:7" ht="38.25">
      <c r="A4" s="9" t="s">
        <v>65</v>
      </c>
      <c r="B4" s="9" t="s">
        <v>1</v>
      </c>
      <c r="C4" s="16" t="s">
        <v>66</v>
      </c>
      <c r="D4" s="16" t="s">
        <v>63</v>
      </c>
      <c r="E4" s="17" t="s">
        <v>64</v>
      </c>
    </row>
    <row r="5" spans="1:7" ht="38.25">
      <c r="A5" s="5" t="s">
        <v>33</v>
      </c>
      <c r="B5" s="6" t="s">
        <v>3</v>
      </c>
      <c r="C5" s="19">
        <f>C6+C7+C8+C9</f>
        <v>71132218.99000001</v>
      </c>
      <c r="D5" s="19">
        <f>D6+D7+D8+D9</f>
        <v>33457154.690000001</v>
      </c>
      <c r="E5" s="14">
        <f t="shared" ref="E5:E38" si="0">D5/C5</f>
        <v>0.47035162356882909</v>
      </c>
    </row>
    <row r="6" spans="1:7" ht="43.5" customHeight="1" outlineLevel="1">
      <c r="A6" s="7" t="s">
        <v>34</v>
      </c>
      <c r="B6" s="8" t="s">
        <v>4</v>
      </c>
      <c r="C6" s="20">
        <v>746344.95</v>
      </c>
      <c r="D6" s="20">
        <v>35000</v>
      </c>
      <c r="E6" s="13">
        <f t="shared" si="0"/>
        <v>4.6895205762429296E-2</v>
      </c>
    </row>
    <row r="7" spans="1:7" ht="43.5" customHeight="1" outlineLevel="1">
      <c r="A7" s="7" t="s">
        <v>35</v>
      </c>
      <c r="B7" s="8" t="s">
        <v>5</v>
      </c>
      <c r="C7" s="20">
        <v>160000</v>
      </c>
      <c r="D7" s="21">
        <v>136935.48000000001</v>
      </c>
      <c r="E7" s="13">
        <f t="shared" si="0"/>
        <v>0.8558467500000001</v>
      </c>
    </row>
    <row r="8" spans="1:7" ht="30.75" customHeight="1" outlineLevel="1">
      <c r="A8" s="7" t="s">
        <v>36</v>
      </c>
      <c r="B8" s="8" t="s">
        <v>6</v>
      </c>
      <c r="C8" s="20">
        <v>65000</v>
      </c>
      <c r="D8" s="20">
        <v>65000</v>
      </c>
      <c r="E8" s="13">
        <f t="shared" si="0"/>
        <v>1</v>
      </c>
    </row>
    <row r="9" spans="1:7" ht="51" outlineLevel="1">
      <c r="A9" s="7" t="s">
        <v>37</v>
      </c>
      <c r="B9" s="8" t="s">
        <v>7</v>
      </c>
      <c r="C9" s="20">
        <v>70160874.040000007</v>
      </c>
      <c r="D9" s="21">
        <v>33220219.210000001</v>
      </c>
      <c r="E9" s="13">
        <f t="shared" si="0"/>
        <v>0.47348639344288301</v>
      </c>
    </row>
    <row r="10" spans="1:7" ht="38.25">
      <c r="A10" s="5" t="s">
        <v>38</v>
      </c>
      <c r="B10" s="6" t="s">
        <v>8</v>
      </c>
      <c r="C10" s="19">
        <f>C11+C12</f>
        <v>152584323.87</v>
      </c>
      <c r="D10" s="19">
        <f>D11+D12</f>
        <v>68905051.560000002</v>
      </c>
      <c r="E10" s="14">
        <f t="shared" si="0"/>
        <v>0.45158670178141153</v>
      </c>
    </row>
    <row r="11" spans="1:7" ht="51" outlineLevel="1">
      <c r="A11" s="7" t="s">
        <v>39</v>
      </c>
      <c r="B11" s="8" t="s">
        <v>9</v>
      </c>
      <c r="C11" s="20">
        <v>151580423.87</v>
      </c>
      <c r="D11" s="21">
        <v>68675826.560000002</v>
      </c>
      <c r="E11" s="13">
        <f t="shared" si="0"/>
        <v>0.45306527588878154</v>
      </c>
    </row>
    <row r="12" spans="1:7" ht="38.25" outlineLevel="1">
      <c r="A12" s="7" t="s">
        <v>40</v>
      </c>
      <c r="B12" s="8" t="s">
        <v>10</v>
      </c>
      <c r="C12" s="20">
        <v>1003900</v>
      </c>
      <c r="D12" s="21">
        <v>229225</v>
      </c>
      <c r="E12" s="13">
        <f t="shared" si="0"/>
        <v>0.22833449546767606</v>
      </c>
    </row>
    <row r="13" spans="1:7" ht="38.25">
      <c r="A13" s="5" t="s">
        <v>41</v>
      </c>
      <c r="B13" s="6" t="s">
        <v>11</v>
      </c>
      <c r="C13" s="19">
        <f>C14+C15+C16+C17+C18</f>
        <v>641800</v>
      </c>
      <c r="D13" s="19">
        <f>D14+D15+D16+D17+D18</f>
        <v>8933</v>
      </c>
      <c r="E13" s="14">
        <f t="shared" si="0"/>
        <v>1.3918666251168589E-2</v>
      </c>
    </row>
    <row r="14" spans="1:7" ht="63.75" outlineLevel="1">
      <c r="A14" s="7" t="s">
        <v>42</v>
      </c>
      <c r="B14" s="8" t="s">
        <v>12</v>
      </c>
      <c r="C14" s="20">
        <v>20000</v>
      </c>
      <c r="D14" s="20">
        <v>0</v>
      </c>
      <c r="E14" s="13">
        <f t="shared" si="0"/>
        <v>0</v>
      </c>
    </row>
    <row r="15" spans="1:7" ht="51" outlineLevel="1">
      <c r="A15" s="7" t="s">
        <v>43</v>
      </c>
      <c r="B15" s="8" t="s">
        <v>13</v>
      </c>
      <c r="C15" s="20">
        <v>50000</v>
      </c>
      <c r="D15" s="20">
        <v>0</v>
      </c>
      <c r="E15" s="13">
        <f t="shared" si="0"/>
        <v>0</v>
      </c>
    </row>
    <row r="16" spans="1:7" ht="38.25" outlineLevel="1">
      <c r="A16" s="7" t="s">
        <v>44</v>
      </c>
      <c r="B16" s="8" t="s">
        <v>14</v>
      </c>
      <c r="C16" s="20">
        <v>100000</v>
      </c>
      <c r="D16" s="20">
        <v>8933</v>
      </c>
      <c r="E16" s="13">
        <f t="shared" si="0"/>
        <v>8.9330000000000007E-2</v>
      </c>
    </row>
    <row r="17" spans="1:5" ht="38.25" outlineLevel="1">
      <c r="A17" s="7" t="s">
        <v>45</v>
      </c>
      <c r="B17" s="8" t="s">
        <v>15</v>
      </c>
      <c r="C17" s="20">
        <v>111800</v>
      </c>
      <c r="D17" s="20">
        <v>0</v>
      </c>
      <c r="E17" s="13">
        <f t="shared" si="0"/>
        <v>0</v>
      </c>
    </row>
    <row r="18" spans="1:5" ht="51" outlineLevel="1">
      <c r="A18" s="7" t="s">
        <v>46</v>
      </c>
      <c r="B18" s="8" t="s">
        <v>16</v>
      </c>
      <c r="C18" s="20">
        <v>360000</v>
      </c>
      <c r="D18" s="20">
        <v>0</v>
      </c>
      <c r="E18" s="13">
        <f t="shared" si="0"/>
        <v>0</v>
      </c>
    </row>
    <row r="19" spans="1:5" ht="38.25">
      <c r="A19" s="5" t="s">
        <v>47</v>
      </c>
      <c r="B19" s="6" t="s">
        <v>17</v>
      </c>
      <c r="C19" s="19">
        <f>C20+C21+C22</f>
        <v>18437522.960000001</v>
      </c>
      <c r="D19" s="19">
        <f>D20+D21+D22</f>
        <v>860662.56</v>
      </c>
      <c r="E19" s="14">
        <f>D19/C19</f>
        <v>4.6679945124255454E-2</v>
      </c>
    </row>
    <row r="20" spans="1:5" ht="51" outlineLevel="1">
      <c r="A20" s="7" t="s">
        <v>48</v>
      </c>
      <c r="B20" s="8" t="s">
        <v>18</v>
      </c>
      <c r="C20" s="20">
        <v>7401122.96</v>
      </c>
      <c r="D20" s="21">
        <v>424792.56</v>
      </c>
      <c r="E20" s="13">
        <f t="shared" si="0"/>
        <v>5.7395690126461563E-2</v>
      </c>
    </row>
    <row r="21" spans="1:5" ht="38.25" outlineLevel="1">
      <c r="A21" s="7" t="s">
        <v>49</v>
      </c>
      <c r="B21" s="8" t="s">
        <v>19</v>
      </c>
      <c r="C21" s="21">
        <v>10831400</v>
      </c>
      <c r="D21" s="20">
        <v>405900</v>
      </c>
      <c r="E21" s="13">
        <f t="shared" si="0"/>
        <v>3.747438004320771E-2</v>
      </c>
    </row>
    <row r="22" spans="1:5" ht="38.25" outlineLevel="1">
      <c r="A22" s="7" t="s">
        <v>71</v>
      </c>
      <c r="B22" s="8" t="s">
        <v>72</v>
      </c>
      <c r="C22" s="22">
        <v>205000</v>
      </c>
      <c r="D22" s="20">
        <v>29970</v>
      </c>
      <c r="E22" s="13">
        <f t="shared" si="0"/>
        <v>0.1461951219512195</v>
      </c>
    </row>
    <row r="23" spans="1:5" ht="25.5">
      <c r="A23" s="5" t="s">
        <v>50</v>
      </c>
      <c r="B23" s="6" t="s">
        <v>20</v>
      </c>
      <c r="C23" s="19">
        <f>C24+C25+C26+C27+C28</f>
        <v>35274480.960000001</v>
      </c>
      <c r="D23" s="19">
        <f>D24+D25+D26+D27+D28</f>
        <v>17392122.52</v>
      </c>
      <c r="E23" s="14">
        <f t="shared" si="0"/>
        <v>0.49305112496827508</v>
      </c>
    </row>
    <row r="24" spans="1:5" ht="41.25" customHeight="1" outlineLevel="1">
      <c r="A24" s="7" t="s">
        <v>51</v>
      </c>
      <c r="B24" s="8" t="s">
        <v>21</v>
      </c>
      <c r="C24" s="21">
        <v>17453183.359999999</v>
      </c>
      <c r="D24" s="21">
        <v>8847621.7599999998</v>
      </c>
      <c r="E24" s="13">
        <f t="shared" si="0"/>
        <v>0.50693455614964678</v>
      </c>
    </row>
    <row r="25" spans="1:5" ht="45" customHeight="1" outlineLevel="1">
      <c r="A25" s="7" t="s">
        <v>52</v>
      </c>
      <c r="B25" s="8" t="s">
        <v>22</v>
      </c>
      <c r="C25" s="21">
        <v>4186700.33</v>
      </c>
      <c r="D25" s="21">
        <v>1997191.73</v>
      </c>
      <c r="E25" s="13">
        <f t="shared" si="0"/>
        <v>0.47703240561284688</v>
      </c>
    </row>
    <row r="26" spans="1:5" ht="38.25" outlineLevel="1">
      <c r="A26" s="7" t="s">
        <v>53</v>
      </c>
      <c r="B26" s="8" t="s">
        <v>23</v>
      </c>
      <c r="C26" s="20">
        <v>3050321.77</v>
      </c>
      <c r="D26" s="21">
        <v>1864948.62</v>
      </c>
      <c r="E26" s="13">
        <f t="shared" si="0"/>
        <v>0.61139406286307951</v>
      </c>
    </row>
    <row r="27" spans="1:5" ht="51" outlineLevel="1">
      <c r="A27" s="7" t="s">
        <v>67</v>
      </c>
      <c r="B27" s="8" t="s">
        <v>70</v>
      </c>
      <c r="C27" s="20">
        <v>5390512.9000000004</v>
      </c>
      <c r="D27" s="21">
        <v>2372566.02</v>
      </c>
      <c r="E27" s="13">
        <f t="shared" si="0"/>
        <v>0.4401373420328889</v>
      </c>
    </row>
    <row r="28" spans="1:5" ht="51" outlineLevel="1">
      <c r="A28" s="7" t="s">
        <v>68</v>
      </c>
      <c r="B28" s="8" t="s">
        <v>69</v>
      </c>
      <c r="C28" s="20">
        <v>5193762.5999999996</v>
      </c>
      <c r="D28" s="21">
        <v>2309794.39</v>
      </c>
      <c r="E28" s="13">
        <f t="shared" si="0"/>
        <v>0.44472467609513</v>
      </c>
    </row>
    <row r="29" spans="1:5" ht="63.75">
      <c r="A29" s="5" t="s">
        <v>54</v>
      </c>
      <c r="B29" s="6" t="s">
        <v>24</v>
      </c>
      <c r="C29" s="19">
        <f>C30+C31+C32+C33</f>
        <v>5241124.4400000004</v>
      </c>
      <c r="D29" s="19">
        <f>D30+D31+D32+D33</f>
        <v>3716783.15</v>
      </c>
      <c r="E29" s="14">
        <f t="shared" si="0"/>
        <v>0.70915758489413006</v>
      </c>
    </row>
    <row r="30" spans="1:5" ht="25.5" outlineLevel="1">
      <c r="A30" s="7" t="s">
        <v>55</v>
      </c>
      <c r="B30" s="8" t="s">
        <v>25</v>
      </c>
      <c r="C30" s="20">
        <v>555000</v>
      </c>
      <c r="D30" s="21">
        <v>357304.8</v>
      </c>
      <c r="E30" s="13">
        <f t="shared" si="0"/>
        <v>0.64379243243243245</v>
      </c>
    </row>
    <row r="31" spans="1:5" ht="25.5" outlineLevel="1">
      <c r="A31" s="7" t="s">
        <v>56</v>
      </c>
      <c r="B31" s="8" t="s">
        <v>26</v>
      </c>
      <c r="C31" s="20">
        <v>55000</v>
      </c>
      <c r="D31" s="20">
        <v>51067.49</v>
      </c>
      <c r="E31" s="13">
        <f t="shared" si="0"/>
        <v>0.92849981818181815</v>
      </c>
    </row>
    <row r="32" spans="1:5" ht="51" outlineLevel="1">
      <c r="A32" s="7" t="s">
        <v>57</v>
      </c>
      <c r="B32" s="8" t="s">
        <v>27</v>
      </c>
      <c r="C32" s="20">
        <v>4581124.4400000004</v>
      </c>
      <c r="D32" s="21">
        <v>3304410.86</v>
      </c>
      <c r="E32" s="13">
        <f t="shared" si="0"/>
        <v>0.72130999785720717</v>
      </c>
    </row>
    <row r="33" spans="1:5" ht="51" outlineLevel="1">
      <c r="A33" s="7" t="s">
        <v>58</v>
      </c>
      <c r="B33" s="8" t="s">
        <v>28</v>
      </c>
      <c r="C33" s="20">
        <v>50000</v>
      </c>
      <c r="D33" s="20">
        <v>4000</v>
      </c>
      <c r="E33" s="13">
        <f t="shared" si="0"/>
        <v>0.08</v>
      </c>
    </row>
    <row r="34" spans="1:5" ht="38.25">
      <c r="A34" s="5" t="s">
        <v>59</v>
      </c>
      <c r="B34" s="6" t="s">
        <v>29</v>
      </c>
      <c r="C34" s="19">
        <f>C35+C36+C37</f>
        <v>604899001.49000001</v>
      </c>
      <c r="D34" s="19">
        <f>D35+D36+D37</f>
        <v>343581026.92000002</v>
      </c>
      <c r="E34" s="14">
        <f t="shared" si="0"/>
        <v>0.56799734513312794</v>
      </c>
    </row>
    <row r="35" spans="1:5" ht="56.25" customHeight="1" outlineLevel="1">
      <c r="A35" s="7" t="s">
        <v>60</v>
      </c>
      <c r="B35" s="8" t="s">
        <v>30</v>
      </c>
      <c r="C35" s="20">
        <v>566353969.25</v>
      </c>
      <c r="D35" s="21">
        <v>338057784.50999999</v>
      </c>
      <c r="E35" s="13">
        <f t="shared" si="0"/>
        <v>0.5969019427155714</v>
      </c>
    </row>
    <row r="36" spans="1:5" ht="38.25" outlineLevel="1">
      <c r="A36" s="7" t="s">
        <v>61</v>
      </c>
      <c r="B36" s="8" t="s">
        <v>31</v>
      </c>
      <c r="C36" s="21">
        <v>38102432.240000002</v>
      </c>
      <c r="D36" s="21">
        <v>5400937.4800000004</v>
      </c>
      <c r="E36" s="13">
        <f t="shared" si="0"/>
        <v>0.14174784029482734</v>
      </c>
    </row>
    <row r="37" spans="1:5" ht="47.25" customHeight="1" outlineLevel="1">
      <c r="A37" s="7" t="s">
        <v>62</v>
      </c>
      <c r="B37" s="8" t="s">
        <v>32</v>
      </c>
      <c r="C37" s="20">
        <v>442600</v>
      </c>
      <c r="D37" s="20">
        <v>122304.93</v>
      </c>
      <c r="E37" s="13">
        <f t="shared" si="0"/>
        <v>0.27633287392679617</v>
      </c>
    </row>
    <row r="38" spans="1:5" s="12" customFormat="1" ht="12.75" customHeight="1">
      <c r="A38" s="10"/>
      <c r="B38" s="11" t="s">
        <v>2</v>
      </c>
      <c r="C38" s="23">
        <f>C5+C10+C13+C19+C29+C34+C23</f>
        <v>888210472.71000004</v>
      </c>
      <c r="D38" s="23">
        <f>D5+D10+D13+D19+D29+D34+D23</f>
        <v>467921734.39999998</v>
      </c>
      <c r="E38" s="14">
        <f t="shared" si="0"/>
        <v>0.52681402525274668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2017-06-23T05:16:20Z</cp:lastPrinted>
  <dcterms:created xsi:type="dcterms:W3CDTF">2017-06-23T04:54:16Z</dcterms:created>
  <dcterms:modified xsi:type="dcterms:W3CDTF">2018-07-02T04:56:33Z</dcterms:modified>
</cp:coreProperties>
</file>