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A2F67378-5145-412D-95A6-05FEA7A7A33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расчет!$A$10:$N$11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L12" i="1" s="1"/>
  <c r="N12" i="1" s="1"/>
  <c r="H13" i="1" l="1"/>
  <c r="N13" i="1" l="1"/>
  <c r="L13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<sst xmlns="http://schemas.openxmlformats.org/spreadsheetml/2006/main" count="48" uniqueCount="48">
  <si>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</si>
  <si>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</si>
  <si>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</si>
  <si>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</si>
  <si>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</si>
  <si>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</si>
  <si>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</si>
  <si>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</si>
  <si>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</si>
  <si>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</si>
  <si>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</si>
  <si>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</si>
  <si>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</si>
  <si>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</si>
  <si>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</si>
  <si>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</si>
  <si>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</si>
  <si>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</si>
  <si>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</si>
  <si>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</si>
  <si>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</si>
  <si>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</si>
  <si>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</si>
  <si>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</si>
  <si>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</si>
  <si>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</si>
  <si>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</si>
  <si>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</si>
  <si>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</si>
  <si>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</si>
  <si>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</si>
  <si>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</si>
  <si>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</si>
  <si>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</si>
  <si>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</si>
  <si>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</si>
  <si>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</si>
  <si>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</si>
  <si>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</si>
  <si>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</si>
  <si>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</si>
  <si>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</si>
  <si>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</si>
  <si>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</si>
  <si>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25648425</t>
  </si>
  <si>
    <t>Саянское</t>
  </si>
  <si>
    <t>38:20:020101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</si>
  <si>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02.03.2026 № 114-п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</si>
</sst>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3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3" fillId="0" borderId="1" xfId="1" applyNumberFormat="1" applyFont="1" applyFill="1" applyBorder="1" applyAlignment="1">
      <alignment horizontal="center" vertical="center" wrapText="1"/>
    </xf>
    <xf numFmtId="165" fontId="23" fillId="0" borderId="1" xfId="1" applyNumberFormat="1" applyFont="1" applyFill="1" applyBorder="1" applyAlignment="1">
      <alignment horizontal="center" vertical="center" wrapText="1"/>
    </xf>
    <xf numFmtId="166" fontId="23" fillId="0" borderId="1" xfId="1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3" fillId="0" borderId="1" xfId="1" applyNumberFormat="1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vertical="center" wrapText="1"/>
    </xf>
    <xf numFmtId="2" fontId="26" fillId="0" borderId="1" xfId="0" applyNumberFormat="1" applyFont="1" applyFill="1" applyBorder="1" applyAlignment="1">
      <alignment horizontal="righ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activeCell="M9" sqref="M9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0.28515625" style="14" customWidth="1"/>
    <col min="5" max="5" width="32.8554687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59" t="s">
        <v>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</row>
    <row r="2" spans="1:17" s="2" customFormat="1" ht="99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"/>
    </row>
    <row r="3" spans="1:17" s="32" customFormat="1" ht="24.95" customHeight="1" x14ac:dyDescent="0.25">
      <c r="A3" s="73" t="s">
        <v>0</v>
      </c>
      <c r="B3" s="73"/>
      <c r="C3" s="73"/>
      <c r="D3" s="73"/>
      <c r="E3" s="73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75" t="s">
        <v>1</v>
      </c>
      <c r="B4" s="75"/>
      <c r="C4" s="75" t="s">
        <v>33</v>
      </c>
      <c r="D4" s="75"/>
      <c r="E4" s="75"/>
      <c r="F4" s="75"/>
      <c r="G4" s="75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74" t="s">
        <v>31</v>
      </c>
      <c r="C5" s="74"/>
      <c r="D5" s="33" t="s">
        <v>3</v>
      </c>
      <c r="E5" s="74" t="s">
        <v>32</v>
      </c>
      <c r="F5" s="74"/>
      <c r="G5" s="33"/>
      <c r="H5" s="38" t="s">
        <v>26</v>
      </c>
      <c r="I5" s="54" t="s">
        <v>40</v>
      </c>
      <c r="J5" s="47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76" t="s">
        <v>41</v>
      </c>
      <c r="C6" s="76"/>
      <c r="D6" s="76"/>
      <c r="E6" s="76"/>
      <c r="F6" s="76"/>
      <c r="G6" s="76"/>
      <c r="H6" s="33" t="s">
        <v>5</v>
      </c>
      <c r="I6" s="74" t="s">
        <v>35</v>
      </c>
      <c r="J6" s="74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74" t="s">
        <v>34</v>
      </c>
      <c r="C7" s="74"/>
      <c r="D7" s="38"/>
      <c r="E7" s="33"/>
      <c r="F7" s="33"/>
      <c r="G7" s="33"/>
      <c r="H7" s="33" t="s">
        <v>6</v>
      </c>
      <c r="I7" s="40" t="s">
        <v>44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74" t="s">
        <v>36</v>
      </c>
      <c r="C8" s="74"/>
      <c r="D8" s="38"/>
      <c r="E8" s="38"/>
      <c r="F8" s="38"/>
      <c r="G8" s="33"/>
      <c r="H8" s="33" t="s">
        <v>7</v>
      </c>
      <c r="I8" s="74" t="s">
        <v>38</v>
      </c>
      <c r="J8" s="74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4" t="s">
        <v>8</v>
      </c>
      <c r="B10" s="44" t="s">
        <v>9</v>
      </c>
      <c r="C10" s="44" t="s">
        <v>10</v>
      </c>
      <c r="D10" s="44" t="s">
        <v>37</v>
      </c>
      <c r="E10" s="44" t="s">
        <v>11</v>
      </c>
      <c r="F10" s="44" t="s">
        <v>12</v>
      </c>
      <c r="G10" s="44" t="s">
        <v>13</v>
      </c>
      <c r="H10" s="45" t="s">
        <v>14</v>
      </c>
      <c r="I10" s="45" t="s">
        <v>15</v>
      </c>
      <c r="J10" s="45" t="s">
        <v>16</v>
      </c>
      <c r="K10" s="45" t="s">
        <v>19</v>
      </c>
      <c r="L10" s="45" t="s">
        <v>17</v>
      </c>
      <c r="M10" s="46" t="s">
        <v>20</v>
      </c>
      <c r="N10" s="45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2" customFormat="1" ht="37.5" customHeight="1" x14ac:dyDescent="0.25">
      <c r="A12" s="56" t="s">
        <v>46</v>
      </c>
      <c r="B12" s="42" t="s">
        <v>27</v>
      </c>
      <c r="C12" s="42" t="s">
        <v>28</v>
      </c>
      <c r="D12" s="42" t="s">
        <v>45</v>
      </c>
      <c r="E12" s="42" t="s">
        <v>23</v>
      </c>
      <c r="F12" s="43" t="s">
        <v>43</v>
      </c>
      <c r="G12" s="57"/>
      <c r="H12" s="58">
        <v>1</v>
      </c>
      <c r="I12" s="48">
        <v>288.44</v>
      </c>
      <c r="J12" s="48">
        <f>H12*I12</f>
        <v>288.44</v>
      </c>
      <c r="K12" s="50">
        <v>1E-4</v>
      </c>
      <c r="L12" s="49">
        <f>ROUND(J12*K12,2)</f>
        <v>0.03</v>
      </c>
      <c r="M12" s="55">
        <v>49</v>
      </c>
      <c r="N12" s="49">
        <f>L12*M12</f>
        <v>1.47</v>
      </c>
      <c r="O12" s="1"/>
    </row>
    <row r="13" spans="1:17" s="41" customFormat="1" ht="24.75" customHeight="1" x14ac:dyDescent="0.25">
      <c r="A13" s="52" t="s">
        <v>39</v>
      </c>
      <c r="B13" s="52"/>
      <c r="C13" s="52"/>
      <c r="D13" s="52"/>
      <c r="E13" s="52"/>
      <c r="F13" s="52"/>
      <c r="G13" s="52"/>
      <c r="H13" s="51">
        <f>SUM(H12)</f>
        <v>1</v>
      </c>
      <c r="I13" s="52"/>
      <c r="J13" s="52"/>
      <c r="K13" s="52"/>
      <c r="L13" s="51">
        <f>SUM(L12:L12)</f>
        <v>0.03</v>
      </c>
      <c r="M13" s="51"/>
      <c r="N13" s="51">
        <f>SUM(N12:N12)</f>
        <v>1.47</v>
      </c>
    </row>
    <row r="14" spans="1:17" s="2" customFormat="1" ht="57.75" customHeight="1" x14ac:dyDescent="0.25">
      <c r="A14" s="68" t="s">
        <v>30</v>
      </c>
      <c r="B14" s="68"/>
      <c r="C14" s="68"/>
      <c r="D14" s="68"/>
      <c r="E14" s="53"/>
      <c r="F14" s="13"/>
      <c r="G14" s="13"/>
      <c r="H14" s="71"/>
      <c r="I14" s="71"/>
      <c r="J14" s="71"/>
      <c r="K14" s="71"/>
      <c r="L14" s="70"/>
      <c r="M14" s="70"/>
      <c r="N14" s="70"/>
      <c r="O14" s="1"/>
    </row>
    <row r="15" spans="1:17" s="2" customFormat="1" ht="23.25" customHeight="1" x14ac:dyDescent="0.25">
      <c r="A15" s="69" t="s">
        <v>29</v>
      </c>
      <c r="B15" s="69"/>
      <c r="C15" s="69"/>
      <c r="D15" s="69"/>
      <c r="E15" s="69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2" t="s">
        <v>24</v>
      </c>
      <c r="B16" s="62"/>
      <c r="C16" s="62"/>
      <c r="D16" s="62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2" t="s">
        <v>25</v>
      </c>
      <c r="C17" s="62"/>
      <c r="D17" s="62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1"/>
      <c r="B18" s="61"/>
      <c r="C18" s="61"/>
      <c r="D18" s="61"/>
      <c r="E18" s="61"/>
      <c r="G18" s="27"/>
      <c r="H18" s="67"/>
      <c r="I18" s="67"/>
      <c r="J18" s="67"/>
      <c r="K18" s="67"/>
      <c r="L18" s="64"/>
      <c r="M18" s="65"/>
      <c r="N18" s="65"/>
      <c r="O18" s="1"/>
    </row>
    <row r="19" spans="1:15" s="2" customFormat="1" ht="15.75" customHeight="1" x14ac:dyDescent="0.25"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A20" s="19"/>
      <c r="B20" s="63"/>
      <c r="C20" s="63"/>
      <c r="D20" s="63"/>
      <c r="E20" s="18"/>
      <c r="H20" s="17"/>
      <c r="I20" s="17"/>
      <c r="J20" s="17"/>
      <c r="K20" s="22"/>
      <c r="L20" s="26"/>
      <c r="M20" s="66"/>
      <c r="N20" s="66"/>
      <c r="O20" s="66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0"/>
      <c r="N21" s="60"/>
      <c r="O21" s="1"/>
    </row>
    <row r="22" spans="1:15" s="2" customFormat="1" ht="20.25" x14ac:dyDescent="0.25">
      <c r="A22" s="18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1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</mergeCells>
  <phoneticPr fontId="24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2026-02-18T06:11:30Z</cp:lastPrinted>
  <dcterms:created xsi:type="dcterms:W3CDTF">2021-07-14T10:49:08Z</dcterms:created>
  <dcterms:modified xsi:type="dcterms:W3CDTF">2026-03-03T06:45:15Z</dcterms:modified>
</cp:coreProperties>
</file>