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4"/>
  </bookViews>
  <sheets>
    <sheet name="1.02.2018" sheetId="1" r:id="rId1"/>
    <sheet name="1.03.18" sheetId="2" r:id="rId2"/>
    <sheet name="1.04.18" sheetId="3" r:id="rId3"/>
    <sheet name="1.05.2018" sheetId="4" r:id="rId4"/>
    <sheet name="1.07.2018" sheetId="5" r:id="rId5"/>
  </sheets>
  <definedNames/>
  <calcPr fullCalcOnLoad="1"/>
</workbook>
</file>

<file path=xl/sharedStrings.xml><?xml version="1.0" encoding="utf-8"?>
<sst xmlns="http://schemas.openxmlformats.org/spreadsheetml/2006/main" count="1665" uniqueCount="483">
  <si>
    <t>Социальное обеспечение населения</t>
  </si>
  <si>
    <t>Земельный налог с организаций</t>
  </si>
  <si>
    <t>00010606033130000110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</si>
  <si>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</si>
  <si>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</si>
  <si>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0106</t>
  </si>
  <si>
    <t>00010601030050000110</t>
  </si>
  <si>
    <t>00010504000020000110</t>
  </si>
  <si>
    <t>00010606033100000110</t>
  </si>
  <si>
    <t>00010807000010000110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</si>
  <si>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</si>
  <si>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</si>
  <si>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</si>
  <si>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1403</t>
  </si>
  <si>
    <t>Налог, взимаемый в связи с применением патентной системы налогообложения, зачисляемый в бюджеты муниципальных районов 5</t>
  </si>
  <si>
    <t>00011705050050000180</t>
  </si>
  <si>
    <t>Дорожное хозяйство (дорожные фонды)</t>
  </si>
  <si>
    <t>00010302250010000110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</si>
  <si>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</si>
  <si>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00011406013130000430</t>
  </si>
  <si>
    <t>00011701050130000180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</si>
  <si>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</si>
  <si>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00010907053050000110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</si>
  <si>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</si>
  <si>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</si>
  <si>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 на имущество физических лиц</t>
  </si>
  <si>
    <t>0702</t>
  </si>
  <si>
    <t>0709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</si>
  <si>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</si>
  <si>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00011701050100000180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</si>
  <si>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</si>
  <si>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0408</t>
  </si>
  <si>
    <t>1300</t>
  </si>
  <si>
    <t>00010302230010000110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</si>
  <si>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</si>
  <si>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</si>
  <si>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</si>
  <si>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</si>
  <si>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0900</t>
  </si>
  <si>
    <t>00010601000000000110</t>
  </si>
  <si>
    <t>00011608010010000140</t>
  </si>
  <si>
    <t>Другие общегосударственные вопросы</t>
  </si>
  <si>
    <t>1006</t>
  </si>
  <si>
    <t>Защита населения и территории от чрезвычайных ситуаций природного и техногенного характера, гражданская оборона</t>
  </si>
  <si>
    <t>00011651000020000140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</si>
  <si>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</si>
  <si>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00010606043100000110</t>
  </si>
  <si>
    <t>00010502010020000110</t>
  </si>
  <si>
    <t>Обслуживание государственного внутреннего и муниципального долга</t>
  </si>
  <si>
    <t>00010907050000000110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</si>
  <si>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</si>
  <si>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</si>
  <si>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</si>
  <si>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</si>
  <si>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00010501000000000110</t>
  </si>
  <si>
    <t>00001020000000000800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</si>
  <si>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</si>
  <si>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</si>
  <si>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00011105075050000120</t>
  </si>
  <si>
    <t>0314</t>
  </si>
  <si>
    <t>Сельское хозяйство и рыболовство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</si>
  <si>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</si>
  <si>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Налог на прибыль организаций, зачислявшийся до                 1 января 2005 года в местные бюджеты</t>
  </si>
  <si>
    <t>Акцизы по подакцизным товарам (продукции), производимым на территории Российской Федерации</t>
  </si>
  <si>
    <t>0503</t>
  </si>
  <si>
    <t>Прочие доходы от оказания платных услуг (работ)</t>
  </si>
  <si>
    <t>00011705000000000180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</si>
  <si>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</si>
  <si>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</si>
  <si>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00010302240010000110</t>
  </si>
  <si>
    <t>Водное хозяйство</t>
  </si>
  <si>
    <t>1000</t>
  </si>
  <si>
    <t>Доходы, поступающие в порядке возмещения расходов, понесенных в связи с эксплуатацией имущества муниципальных районов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</si>
  <si>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</si>
  <si>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</si>
  <si>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</si>
  <si>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Доходы от сдачи в аренду имущества, составляющего казну муниципальных районов (за исключением земельных участков)</t>
  </si>
  <si>
    <t>Доходы, поступающие в порядке возмещения расходов, понесенных в связи с эксплуатацией имущества</t>
  </si>
  <si>
    <t>НАЛОГОВЫЕ И НЕНАЛОГОВЫЕ ДОХОДЫ</t>
  </si>
  <si>
    <t>КУЛЬТУРА, КИНЕМАТОГРАФИЯ</t>
  </si>
  <si>
    <t>Пенсионное обеспечение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</si>
  <si>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</si>
  <si>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00010804020010000110</t>
  </si>
  <si>
    <t>Коммунальное хозяйство</t>
  </si>
  <si>
    <t>00011628000010000140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</si>
  <si>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</si>
  <si>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00011608000010000140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</si>
  <si>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</si>
  <si>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00011302000000000130</t>
  </si>
  <si>
    <t>БЕЗВОЗМЕЗДНЫЕ ПОСТУПЛЕНИЯ</t>
  </si>
  <si>
    <t>00011301000000000130</t>
  </si>
  <si>
    <t>00010502000020000110</t>
  </si>
  <si>
    <t>Прочие доходы от оказания платных услуг (работ) получателями средств бюджетов городских поселений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</si>
  <si>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</si>
  <si>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00010804000010000110</t>
  </si>
  <si>
    <t>00011109040000000120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</si>
  <si>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</si>
  <si>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Культура</t>
  </si>
  <si>
    <t>0203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</si>
  <si>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</si>
  <si>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</si>
  <si>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</si>
  <si>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00011625030010000140</t>
  </si>
  <si>
    <t>0909</t>
  </si>
  <si>
    <t>00011107015050000120</t>
  </si>
  <si>
    <t>Результат исполнения бюджета (дефицит / профицит)</t>
  </si>
  <si>
    <t>00010606030000000110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</si>
  <si>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</si>
  <si>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Земельный налог с физических лиц, обладающих земельным участком, расположенным в границах межселенных территорий</t>
  </si>
  <si>
    <t>00011301995050000130</t>
  </si>
  <si>
    <t>Дотации бюджетам бюджетной системы Российской Федерации</t>
  </si>
  <si>
    <t>0401</t>
  </si>
  <si>
    <t>00011635030050000140</t>
  </si>
  <si>
    <t>Доходы бюджета - Всего</t>
  </si>
  <si>
    <t>00011630030010000140</t>
  </si>
  <si>
    <t>00010606043050000110</t>
  </si>
  <si>
    <t>0100</t>
  </si>
  <si>
    <t>00020230000000000151</t>
  </si>
  <si>
    <t>Невыясненные поступления, зачисляемые в бюджеты городских поселений</t>
  </si>
  <si>
    <t>0107</t>
  </si>
  <si>
    <t>00011302065130000130</t>
  </si>
  <si>
    <t>НАЦИОНАЛЬНАЯ ОБОРОНА</t>
  </si>
  <si>
    <t>00020210000000000151</t>
  </si>
  <si>
    <t>Другие вопросы в области социальной политики</t>
  </si>
  <si>
    <t>Другие вопросы в области культуры, кинематографии</t>
  </si>
  <si>
    <t>00010907000000000110</t>
  </si>
  <si>
    <t>00011109000000000120</t>
  </si>
  <si>
    <t>00010803010010000110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</si>
  <si>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</si>
  <si>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</si>
  <si>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00001020000000000000</t>
  </si>
  <si>
    <t>ДОХОДЫ ОТ ПРОДАЖИ МАТЕРИАЛЬНЫХ И НЕМАТЕРИАЛЬНЫХ АКТИВОВ</t>
  </si>
  <si>
    <t>Прочие местные налоги и сборы, мобилизуемые на территориях муниципальных районов</t>
  </si>
  <si>
    <t>00010102030010000110</t>
  </si>
  <si>
    <t>Другие вопросы в области здравоохранения</t>
  </si>
  <si>
    <t>0703</t>
  </si>
  <si>
    <t>00011201070010000120</t>
  </si>
  <si>
    <t>Доходы от компенсации затрат государства</t>
  </si>
  <si>
    <t>00010606040000000110</t>
  </si>
  <si>
    <t>Прочие местные налоги и сборы</t>
  </si>
  <si>
    <t>00001000000000000000</t>
  </si>
  <si>
    <t>Транспорт</t>
  </si>
  <si>
    <t>00010503000010000110</t>
  </si>
  <si>
    <t>00011635000000000140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</si>
  <si>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</si>
  <si>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</si>
  <si>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Прочие неналоговые доходы бюджетов городских поселений</t>
  </si>
  <si>
    <t>00011105013130000120</t>
  </si>
  <si>
    <t>ПЛАТЕЖИ ПРИ ПОЛЬЗОВАНИИ ПРИРОДНЫМИ РЕСУРСАМИ</t>
  </si>
  <si>
    <t>0409</t>
  </si>
  <si>
    <t>00011105025100000120</t>
  </si>
  <si>
    <t>00011402000000000000</t>
  </si>
  <si>
    <t>00010900000000000000</t>
  </si>
  <si>
    <t>0800</t>
  </si>
  <si>
    <t>Дотации бюджетам муниципальных районов на выравнивание бюджетной обеспеченности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</si>
  <si>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</si>
  <si>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</si>
  <si>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бюджетной системы Российской Федерации</t>
  </si>
  <si>
    <t>00011402053050000410</t>
  </si>
  <si>
    <t>00010300000000000000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</si>
  <si>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</si>
  <si>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</si>
  <si>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</si>
  <si>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</si>
  <si>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Налог на имущество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</si>
  <si>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</si>
  <si>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00010800000000000000</t>
  </si>
  <si>
    <t>00001030100000000800</t>
  </si>
  <si>
    <t>00001020000000000700</t>
  </si>
  <si>
    <t>Уменьшение остатков средств бюджетов</t>
  </si>
  <si>
    <t>9600</t>
  </si>
  <si>
    <t>00010102040010000110</t>
  </si>
  <si>
    <t>Суммы по искам о возмещении вреда, причиненного окружающей среде</t>
  </si>
  <si>
    <t>00011301990000000130</t>
  </si>
  <si>
    <t>00011406000000000430</t>
  </si>
  <si>
    <t>00010807084010000110</t>
  </si>
  <si>
    <t>00010606000000000110</t>
  </si>
  <si>
    <t>00010503010010000110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</si>
  <si>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</si>
  <si>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</si>
  <si>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</si>
  <si>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00010803000010000110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</si>
  <si>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</si>
  <si>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</si>
  <si>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00011630000010000140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</si>
  <si>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</si>
  <si>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0102</t>
  </si>
  <si>
    <t>Физическая культура</t>
  </si>
  <si>
    <t>00011406013050000430</t>
  </si>
  <si>
    <t>0412</t>
  </si>
  <si>
    <t>3-Код дохода по КД</t>
  </si>
  <si>
    <t>1001</t>
  </si>
  <si>
    <t>00010102020010000110</t>
  </si>
  <si>
    <t>00010100000000000000</t>
  </si>
  <si>
    <t>Прочие денежные взыскания (штрафы) за правонарушения в области дорожного движения</t>
  </si>
  <si>
    <t>Доходы от продажи земельных участков, государственная собственность на которые не разграничена</t>
  </si>
  <si>
    <t>00011700000000000000</t>
  </si>
  <si>
    <t>0111</t>
  </si>
  <si>
    <t>00010501021010000110</t>
  </si>
  <si>
    <t>ГОСУДАРСТВЕННАЯ ПОШЛИНА</t>
  </si>
  <si>
    <t>00011603030010000140</t>
  </si>
  <si>
    <t>0300</t>
  </si>
  <si>
    <t>Налоги на имущество</t>
  </si>
  <si>
    <t>00010600000000000000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</si>
  <si>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</si>
  <si>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</si>
  <si>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</si>
  <si>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Расходы бюджета - всего</t>
  </si>
  <si>
    <t>00011105070000000120</t>
  </si>
  <si>
    <t>Земельный налог с организаций, обладающих земельным участком, расположенным в границах сельских поселений</t>
  </si>
  <si>
    <t>00011302065050000130</t>
  </si>
  <si>
    <t>00010000000000000000</t>
  </si>
  <si>
    <t>00010102000010000110</t>
  </si>
  <si>
    <t>00001050000000000600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</si>
  <si>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</si>
  <si>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</si>
  <si>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00011600000000000000</t>
  </si>
  <si>
    <t>00011201040010000120</t>
  </si>
  <si>
    <t>00011406010000000430</t>
  </si>
  <si>
    <t>ДОХОДЫ ОТ ОКАЗАНИЯ ПЛАТНЫХ УСЛУГ (РАБОТ) И КОМПЕНСАЦИИ ЗАТРАТ ГОСУДАРСТВА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</si>
  <si>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</si>
  <si>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</si>
  <si>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</si>
  <si>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</si>
  <si>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Изменение остатков средств на счетах по учету средств бюджетов</t>
  </si>
  <si>
    <t>Прочие неналоговые доходы бюджетов сельских поселений</t>
  </si>
  <si>
    <t>00011107000000000120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</si>
  <si>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</si>
  <si>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поступления от денежных взысканий (штрафов) и иных сумм в возмещение ущерба</t>
  </si>
  <si>
    <t>00011105025050000120</t>
  </si>
  <si>
    <t>00020215002000000151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</si>
  <si>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</si>
  <si>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Земельный налог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</si>
  <si>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</si>
  <si>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1400</t>
  </si>
  <si>
    <t>ИСТОЧНИКИ ВНУТРЕННЕГО ФИНАНСИРОВАНИЯ ДЕФИЦИТОВ БЮДЖЕТОВ</t>
  </si>
  <si>
    <t>00011105013050000120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</si>
  <si>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</si>
  <si>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</si>
  <si>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00011701000000000180</t>
  </si>
  <si>
    <t>00020229999000000151</t>
  </si>
  <si>
    <t>00010601030130000110</t>
  </si>
  <si>
    <t>Дотации на выравнивание бюджетной обеспеченности субъектов Российской Федерации и муниципальных образований</t>
  </si>
  <si>
    <t>00011400000000000000</t>
  </si>
  <si>
    <t>00010102010010000110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</si>
  <si>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</si>
  <si>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00011201050010000120</t>
  </si>
  <si>
    <t>Государственная пошлина по делам, рассматриваемым в судах общей юрисдикции, мировыми судьями</t>
  </si>
  <si>
    <t>00010501011010000110</t>
  </si>
  <si>
    <t>00090000000000000000</t>
  </si>
  <si>
    <t>00020215001000000151</t>
  </si>
  <si>
    <t>00011705050130000180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</si>
  <si>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</si>
  <si>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</si>
  <si>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</si>
  <si>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00011643000010000140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</si>
  <si>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</si>
  <si>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00011107010000000120</t>
  </si>
  <si>
    <t>00011690050050000140</t>
  </si>
  <si>
    <t>00001030100000000000</t>
  </si>
  <si>
    <t>Погашение кредитов, предоставленных кредитными организациями в валюте Российской Федерации</t>
  </si>
  <si>
    <t>1003</t>
  </si>
  <si>
    <t>00011300000000000000</t>
  </si>
  <si>
    <t>Другие вопросы в области национальной безопасности и правоохранительной деятельности</t>
  </si>
  <si>
    <t>00010807080010000110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</si>
  <si>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</si>
  <si>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</si>
  <si>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</si>
  <si>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</si>
  <si>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0113</t>
  </si>
  <si>
    <t>00010302000010000110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</si>
  <si>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</si>
  <si>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Единый налог на вмененный доход для отдельных видов деятельности (за налоговые периоды, истекшие до             1 января 2011 года)</t>
  </si>
  <si>
    <t>Судебная система</t>
  </si>
  <si>
    <t>Изменение остатков средств</t>
  </si>
  <si>
    <t>Прочие налоги и сборы (по отмененным налогам и сборам субъектов Российской Федерации)</t>
  </si>
  <si>
    <t>00010501010010000110</t>
  </si>
  <si>
    <t>00011109045130000120</t>
  </si>
  <si>
    <t>0309</t>
  </si>
  <si>
    <t>СОЦИАЛЬНАЯ ПОЛИТИКА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</si>
  <si>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</si>
  <si>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00011200000000000000</t>
  </si>
  <si>
    <t>0801</t>
  </si>
  <si>
    <t>Дошкольное образование</t>
  </si>
  <si>
    <t>00020240000000000151</t>
  </si>
  <si>
    <t>ПРОЧИЕ НЕНАЛОГОВЫЕ ДОХОДЫ</t>
  </si>
  <si>
    <t>0500</t>
  </si>
  <si>
    <t>00011201010010000120</t>
  </si>
  <si>
    <t>00020000000000000000</t>
  </si>
  <si>
    <t>00020220000000000151</t>
  </si>
  <si>
    <t>Дотации бюджетам на поддержку мер по обеспечению сбалансированности бюджетов</t>
  </si>
  <si>
    <t>ЗАДОЛЖЕННОСТЬ И ПЕРЕРАСЧЕТЫ ПО ОТМЕНЕННЫМ НАЛОГАМ, СБОРАМ И ИНЫМ ОБЯЗАТЕЛЬНЫМ ПЛАТЕЖАМ</t>
  </si>
  <si>
    <t>00020215001050000151</t>
  </si>
  <si>
    <t>Прочие неналоговые доходы бюджетов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</si>
  <si>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</si>
  <si>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00001050000000000000</t>
  </si>
  <si>
    <t>00010807150010000110</t>
  </si>
  <si>
    <t>1-Наименование показателя</t>
  </si>
  <si>
    <t>Налог на доходы физических лиц</t>
  </si>
  <si>
    <t>Субсидии бюджетам на софинансирование капитальных вложений в объекты государственной (муниципальной) собственности</t>
  </si>
  <si>
    <t>00011105020000000120</t>
  </si>
  <si>
    <t>00001030000000000000</t>
  </si>
  <si>
    <t>00010906010020000110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</si>
  <si>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</si>
  <si>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00011603010010000140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</si>
  <si>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</si>
  <si>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</si>
  <si>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</si>
  <si>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00010904000000000110</t>
  </si>
  <si>
    <t>00011402050050000410</t>
  </si>
  <si>
    <t>0103</t>
  </si>
  <si>
    <t>ШТРАФЫ, САНКЦИИ, ВОЗМЕЩЕНИЕ УЩЕРБА</t>
  </si>
  <si>
    <t>00011105000000000120</t>
  </si>
  <si>
    <t>00010504020020000110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</si>
  <si>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</si>
  <si>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</si>
  <si>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</si>
  <si>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</t>
  </si>
  <si>
    <t>Другие вопросы в области национальной экономики</t>
  </si>
  <si>
    <t>Налог, взимаемый в связи с применением патентной системы налогообложения</t>
  </si>
  <si>
    <t>ФИЗИЧЕСКАЯ КУЛЬТУРА И СПОРТ</t>
  </si>
  <si>
    <t>Другие вопросы в области образования</t>
  </si>
  <si>
    <t>0200</t>
  </si>
  <si>
    <t>00021900000000000000</t>
  </si>
  <si>
    <t>00011651040020000140</t>
  </si>
  <si>
    <t>Бюджетные кредиты от других бюджетов бюджетной системы Российской Федерации в валюте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</si>
  <si>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</si>
  <si>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</si>
  <si>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00001050000000000500</t>
  </si>
  <si>
    <t>00011201000010000120</t>
  </si>
  <si>
    <t>00010601030100000110</t>
  </si>
  <si>
    <t>Плата за иные виды негативного воздействия на окружающую среду 8</t>
  </si>
  <si>
    <t>0405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</si>
  <si>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</si>
  <si>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00020200000000000000</t>
  </si>
  <si>
    <t>Дополнительное образование детей</t>
  </si>
  <si>
    <t>0104</t>
  </si>
  <si>
    <t>00011705050100000180</t>
  </si>
  <si>
    <t>00011105010000000120</t>
  </si>
  <si>
    <t>Молодежная политика</t>
  </si>
  <si>
    <t>НАЛОГИ НА ИМУЩЕСТВО</t>
  </si>
  <si>
    <t>00010906000020000110</t>
  </si>
  <si>
    <t>0502</t>
  </si>
  <si>
    <t>Невыясненные поступления, зачисляемые в бюджеты сельских поселений</t>
  </si>
  <si>
    <t>00011301995130000130</t>
  </si>
  <si>
    <t>1401</t>
  </si>
  <si>
    <t>Земельный налог с физических лиц, обладающих земельным участком, расположенным в границах сельских поселений</t>
  </si>
  <si>
    <t>Дотации на выравнивание бюджетной обеспеченности</t>
  </si>
  <si>
    <t>00010606043130000110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</si>
  <si>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</si>
  <si>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1100</t>
  </si>
  <si>
    <t>00011302060000000130</t>
  </si>
  <si>
    <t>00020220077000000151</t>
  </si>
  <si>
    <t>Единый сельскохозяйственный налог</t>
  </si>
  <si>
    <t>0700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</si>
  <si>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</si>
  <si>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</si>
  <si>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ИТОГО</t>
  </si>
  <si>
    <t>0707</t>
  </si>
  <si>
    <t>00010901030050000110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</si>
  <si>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</si>
  <si>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</si>
  <si>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</si>
  <si>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0406</t>
  </si>
  <si>
    <t>00010302260010000110</t>
  </si>
  <si>
    <t>Иные межбюджетные трансферты</t>
  </si>
  <si>
    <t>Денежные взыскания (штрафы) за нарушение законодательства Российской Федерации об охране и использовании животного мира</t>
  </si>
  <si>
    <t>0105</t>
  </si>
  <si>
    <t>0804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</si>
  <si>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</si>
  <si>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Налог с продаж</t>
  </si>
  <si>
    <t>Плата за выбросы загрязняющих веществ в атмосферный воздух стационарными объектами &lt;7&gt;</t>
  </si>
  <si>
    <t>Невыясненные поступления</t>
  </si>
  <si>
    <t>00010904010020000110</t>
  </si>
  <si>
    <t>Земельный налог с физических лиц</t>
  </si>
  <si>
    <t>7900</t>
  </si>
  <si>
    <t>Общеэкономические вопросы</t>
  </si>
  <si>
    <t>1101</t>
  </si>
  <si>
    <t>00011690000000000140</t>
  </si>
  <si>
    <t>Плата за размещение отходов производства и потребления</t>
  </si>
  <si>
    <t>ЗДРАВООХРАНЕНИЕ</t>
  </si>
  <si>
    <t>0701</t>
  </si>
  <si>
    <t>Налог, взимаемый с налогоплательщиков, выбравших в качестве объекта налогообложения доходы</t>
  </si>
  <si>
    <t>00011625000000000140</t>
  </si>
  <si>
    <t>Доходы, поступающие в порядке возмещения расходов, понесенных в связи с эксплуатацией имущества городских поселений</t>
  </si>
  <si>
    <t>00010901000000000110</t>
  </si>
  <si>
    <t>00010502020020000110</t>
  </si>
  <si>
    <t>Получение кредитов от кредитных организаций в валюте Российской Федерации</t>
  </si>
  <si>
    <t>0400</t>
  </si>
  <si>
    <t>Прочие субсидии</t>
  </si>
  <si>
    <t>Доходы от оказания платных услуг (работ)</t>
  </si>
  <si>
    <t>00011603000000000140</t>
  </si>
  <si>
    <t>Резервные фонды</t>
  </si>
  <si>
    <t>СПРАВКА ОБ ИСПОЛНЕНИИ КОНСОЛИДИРОВАННОГО БЮДЖЕТА КИРЕНСКОГО МУНИЦИПАЛЬНОГО РАЙОНА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</si>
  <si>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</si>
  <si>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</si>
  <si>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</si>
  <si>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</si>
  <si>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</si>
  <si>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</si>
  <si>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</si>
  <si>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</si>
  <si>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</si>
  <si>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</si>
  <si>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</si>
  <si>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</si>
  <si>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Период:  январь 2018 год</t>
  </si>
  <si>
    <t>Раздел 2. Расходы</t>
  </si>
  <si>
    <t>Раздел 3. Источники финансирования дефицита бюджета</t>
  </si>
  <si>
    <t>00020225560000000151</t>
  </si>
  <si>
    <t>Субсидии бюджетам на поддержку обустройства мест массового отдыха населения (городских парков)</t>
  </si>
  <si>
    <t>00020225519000000151</t>
  </si>
  <si>
    <t>Субсидия бюджетам на поддержку отрасли культуры</t>
  </si>
  <si>
    <t>00020225097000000151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</si>
  <si>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</si>
  <si>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Период:  февраль 2018 год</t>
  </si>
  <si>
    <t>00020225497000000151</t>
  </si>
  <si>
    <t>Субсидии бюджетам на реализацию мероприятий по обеспечению жильем молодых семей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</si>
  <si>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</si>
  <si>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</si>
  <si>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</si>
  <si>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</si>
  <si>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</si>
  <si>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</si>
  <si>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</si>
  <si>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</si>
  <si>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00011301995100000130</t>
  </si>
  <si>
    <t>Прочие доходы от оказания платных услуг (работ) получателями средств бюджетов сельских поселений</t>
  </si>
  <si>
    <t>00011201030010000120</t>
  </si>
  <si>
    <t>Плата за сбросы загрязняющих веществ в водные объекты</t>
  </si>
  <si>
    <t>00011109045050000120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</si>
  <si>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</si>
  <si>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Российской Федерации</t>
  </si>
  <si>
    <t xml:space="preserve"> 3-Код дохода по КД </t>
  </si>
  <si>
    <t>Период:  март 2018 год</t>
  </si>
  <si>
    <t>Период:  Апрель 2018 год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</si>
  <si>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</si>
  <si>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</si>
  <si>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</si>
  <si>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</si>
  <si>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</si>
  <si>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</si>
  <si>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</si>
  <si>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</si>
  <si>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Прочие субвенции</t>
  </si>
  <si>
    <t>00020239999000000151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</si>
  <si>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</si>
  <si>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</si>
  <si>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</si>
  <si>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</si>
  <si>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</si>
  <si>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</si>
  <si>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</si>
  <si>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</si>
  <si>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ОХРАНА ОКРУЖАЮЩЕЙ СРЕДЫ</t>
  </si>
  <si>
    <t>0600</t>
  </si>
  <si>
    <t>Сбор, удаление отходов и очистка сточных вод</t>
  </si>
  <si>
    <t>0602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</si>
  <si>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</si>
  <si>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</si>
  <si>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</si>
  <si>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</si>
  <si>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</si>
  <si>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</si>
  <si>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</si>
  <si>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</si>
  <si>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</si>
  <si>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</si>
  <si>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00020305000130000180</t>
  </si>
  <si>
    <t>Безвозмездные поступления от государственных (муниципальных) организаций в бюджеты городских поселений</t>
  </si>
  <si>
    <t>00020300000000000000</t>
  </si>
  <si>
    <t>БЕЗВОЗМЕЗДНЫЕ ПОСТУПЛЕНИЯ ОТ ГОСУДАРСТВЕННЫХ (МУНИЦИПАЛЬНЫХ) ОРГАНИЗАЦИЙ</t>
  </si>
  <si>
    <t>00020249999000000151</t>
  </si>
  <si>
    <t>Прочие межбюджетные трансферты, передаваемые бюджетам</t>
  </si>
  <si>
    <t>00020225555000000151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</si>
  <si>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</si>
  <si>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00011637000000000140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</si>
  <si>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</si>
  <si>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Период:  Июнь 2018 год</t>
  </si>
  <si>
    <t xml:space="preserve">Бюджет:  МР 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</si>
  <si>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>Организация:  34021 Киренский муниципальный район</t>
  </si>
  <si>
    <t xml:space="preserve">Таблица:  Доходы бюджета </t>
  </si>
  <si>
    <t>Форма:  0503317M Отчет об исполнении консолидированного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</si>
</sst>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E9E7E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49" fontId="35" fillId="45" borderId="10" xfId="0" applyNumberFormat="1" applyFont="1" applyFill="1" applyBorder="1" applyAlignment="1">
      <alignment horizontal="center" vertical="center" wrapText="1"/>
    </xf>
    <xf numFmtId="172" fontId="35" fillId="45" borderId="10" xfId="101" applyNumberFormat="1" applyFont="1" applyFill="1" applyBorder="1" applyAlignment="1">
      <alignment horizontal="center" vertical="center" wrapText="1"/>
    </xf>
    <xf numFmtId="49" fontId="35" fillId="4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left" wrapText="1"/>
    </xf>
    <xf numFmtId="4" fontId="39" fillId="0" borderId="12" xfId="0" applyNumberFormat="1" applyFont="1" applyFill="1" applyBorder="1" applyAlignment="1">
      <alignment horizontal="right"/>
    </xf>
    <xf numFmtId="173" fontId="39" fillId="0" borderId="13" xfId="98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4" fontId="39" fillId="0" borderId="14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left" wrapText="1"/>
    </xf>
    <xf numFmtId="49" fontId="40" fillId="46" borderId="15" xfId="0" applyNumberFormat="1" applyFont="1" applyFill="1" applyBorder="1" applyAlignment="1">
      <alignment horizontal="center" vertical="center" wrapText="1"/>
    </xf>
    <xf numFmtId="49" fontId="40" fillId="46" borderId="16" xfId="0" applyNumberFormat="1" applyFont="1" applyFill="1" applyBorder="1" applyAlignment="1">
      <alignment horizontal="center" vertical="center" wrapText="1"/>
    </xf>
    <xf numFmtId="172" fontId="40" fillId="46" borderId="15" xfId="0" applyNumberFormat="1" applyFont="1" applyFill="1" applyBorder="1" applyAlignment="1">
      <alignment horizontal="center" vertical="center" wrapText="1"/>
    </xf>
    <xf numFmtId="49" fontId="40" fillId="46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40" fillId="46" borderId="0" xfId="0" applyNumberFormat="1" applyFont="1" applyFill="1" applyBorder="1" applyAlignment="1">
      <alignment horizontal="center" vertical="center" wrapText="1"/>
    </xf>
    <xf numFmtId="172" fontId="40" fillId="46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9" fontId="35" fillId="9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0" fillId="47" borderId="20" xfId="0" applyNumberFormat="1" applyFont="1" applyFill="1" applyBorder="1" applyAlignment="1">
      <alignment horizontal="center" vertical="center" wrapText="1"/>
    </xf>
    <xf numFmtId="49" fontId="40" fillId="47" borderId="21" xfId="0" applyNumberFormat="1" applyFont="1" applyFill="1" applyBorder="1" applyAlignment="1">
      <alignment horizontal="center" vertical="center" wrapText="1"/>
    </xf>
    <xf numFmtId="49" fontId="40" fillId="47" borderId="22" xfId="0" applyNumberFormat="1" applyFont="1" applyFill="1" applyBorder="1" applyAlignment="1">
      <alignment horizontal="center" vertical="center" wrapText="1"/>
    </xf>
    <xf numFmtId="49" fontId="40" fillId="47" borderId="23" xfId="0" applyNumberFormat="1" applyFont="1" applyFill="1" applyBorder="1" applyAlignment="1">
      <alignment horizontal="center" vertical="center" wrapText="1"/>
    </xf>
    <xf numFmtId="49" fontId="40" fillId="47" borderId="0" xfId="0" applyNumberFormat="1" applyFont="1" applyFill="1" applyBorder="1" applyAlignment="1">
      <alignment horizontal="center" vertical="center" wrapText="1"/>
    </xf>
    <xf numFmtId="49" fontId="40" fillId="47" borderId="24" xfId="0" applyNumberFormat="1" applyFont="1" applyFill="1" applyBorder="1" applyAlignment="1">
      <alignment horizontal="center" vertical="center" wrapText="1"/>
    </xf>
    <xf numFmtId="49" fontId="40" fillId="47" borderId="17" xfId="0" applyNumberFormat="1" applyFont="1" applyFill="1" applyBorder="1" applyAlignment="1">
      <alignment horizontal="center" vertical="center" wrapText="1"/>
    </xf>
    <xf numFmtId="49" fontId="40" fillId="47" borderId="18" xfId="0" applyNumberFormat="1" applyFont="1" applyFill="1" applyBorder="1" applyAlignment="1">
      <alignment horizontal="center" vertical="center" wrapText="1"/>
    </xf>
    <xf numFmtId="49" fontId="40" fillId="47" borderId="2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4" fontId="39" fillId="48" borderId="12" xfId="0" applyNumberFormat="1" applyFont="1" applyFill="1" applyBorder="1" applyAlignment="1">
      <alignment horizontal="right"/>
    </xf>
    <xf numFmtId="4" fontId="39" fillId="49" borderId="12" xfId="0" applyNumberFormat="1" applyFont="1" applyFill="1" applyBorder="1" applyAlignment="1">
      <alignment horizontal="right"/>
    </xf>
    <xf numFmtId="49" fontId="0" fillId="50" borderId="12" xfId="0" applyNumberFormat="1" applyFont="1" applyFill="1" applyBorder="1" applyAlignment="1">
      <alignment horizontal="lef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zoomScalePageLayoutView="0" workbookViewId="0" topLeftCell="A82">
      <selection activeCell="A86" activeCellId="3" sqref="A82:IV82 A84:IV84 A85:IV85 A86:IV86"/>
    </sheetView>
  </sheetViews>
  <sheetFormatPr defaultColWidth="9.140625" defaultRowHeight="15"/>
  <cols>
    <col min="1" max="1" width="50.8515625" style="2" customWidth="1"/>
    <col min="2" max="2" width="23.8515625" style="2" customWidth="1"/>
    <col min="3" max="3" width="16.8515625" style="2" customWidth="1"/>
    <col min="4" max="4" width="15.8515625" style="2" customWidth="1"/>
    <col min="5" max="5" width="16.8515625" style="2" customWidth="1"/>
    <col min="6" max="15" width="15.8515625" style="2" customWidth="1"/>
  </cols>
  <sheetData>
    <row r="1" spans="1:15" s="3" customFormat="1" ht="15">
      <c r="A1" s="27" t="s">
        <v>393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3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="2" customFormat="1" ht="15">
      <c r="A7" s="1" t="s">
        <v>406</v>
      </c>
    </row>
    <row r="8" s="2" customFormat="1" ht="15"/>
    <row r="9" spans="1:15" s="8" customFormat="1" ht="60">
      <c r="A9" s="5" t="s">
        <v>297</v>
      </c>
      <c r="B9" s="6" t="s">
        <v>190</v>
      </c>
      <c r="C9" s="5" t="s">
        <v>394</v>
      </c>
      <c r="D9" s="5" t="s">
        <v>395</v>
      </c>
      <c r="E9" s="5" t="s">
        <v>396</v>
      </c>
      <c r="F9" s="5" t="s">
        <v>397</v>
      </c>
      <c r="G9" s="5" t="s">
        <v>398</v>
      </c>
      <c r="H9" s="5" t="s">
        <v>396</v>
      </c>
      <c r="I9" s="7" t="s">
        <v>399</v>
      </c>
      <c r="J9" s="5" t="s">
        <v>400</v>
      </c>
      <c r="K9" s="5" t="s">
        <v>401</v>
      </c>
      <c r="L9" s="7" t="s">
        <v>402</v>
      </c>
      <c r="M9" s="7" t="s">
        <v>396</v>
      </c>
      <c r="N9" s="5" t="s">
        <v>403</v>
      </c>
      <c r="O9" s="5" t="s">
        <v>404</v>
      </c>
    </row>
    <row r="10" spans="1:15" s="8" customFormat="1" ht="15">
      <c r="A10" s="28" t="s">
        <v>405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15">
      <c r="A11" s="9" t="s">
        <v>113</v>
      </c>
      <c r="B11" s="9" t="s">
        <v>314</v>
      </c>
      <c r="C11" s="10">
        <v>1024108066.17</v>
      </c>
      <c r="D11" s="10">
        <v>40218757.44</v>
      </c>
      <c r="E11" s="11">
        <f aca="true" t="shared" si="0" ref="E11:E73">IF(C11=0,"",D11/C11)</f>
        <v>0.03927198580752489</v>
      </c>
      <c r="F11" s="10">
        <v>927045180.61</v>
      </c>
      <c r="G11" s="10">
        <v>36326648.9</v>
      </c>
      <c r="H11" s="11">
        <f aca="true" t="shared" si="1" ref="H11:H74">IF(F11=0,"",G11/F11)</f>
        <v>0.03918541367756952</v>
      </c>
      <c r="I11" s="12">
        <f aca="true" t="shared" si="2" ref="I11:I74">J11+K11</f>
        <v>148582230.36</v>
      </c>
      <c r="J11" s="10">
        <v>104876099.18</v>
      </c>
      <c r="K11" s="10">
        <v>43706131.18</v>
      </c>
      <c r="L11" s="12">
        <f aca="true" t="shared" si="3" ref="L11:L74">O11+N11</f>
        <v>7807750.54</v>
      </c>
      <c r="M11" s="11">
        <f aca="true" t="shared" si="4" ref="M11:M74">IF(I11=0,"",L11/I11)</f>
        <v>0.052548346602972605</v>
      </c>
      <c r="N11" s="10">
        <v>4035035.62</v>
      </c>
      <c r="O11" s="10">
        <v>3772714.92</v>
      </c>
    </row>
    <row r="12" spans="1:15" ht="15">
      <c r="A12" s="9" t="s">
        <v>78</v>
      </c>
      <c r="B12" s="9" t="s">
        <v>211</v>
      </c>
      <c r="C12" s="10">
        <v>340450566.17</v>
      </c>
      <c r="D12" s="10">
        <v>17525834.04</v>
      </c>
      <c r="E12" s="11">
        <f t="shared" si="0"/>
        <v>0.05147835187105748</v>
      </c>
      <c r="F12" s="10">
        <v>252649538.81</v>
      </c>
      <c r="G12" s="10">
        <v>13295300.01</v>
      </c>
      <c r="H12" s="11">
        <f t="shared" si="1"/>
        <v>0.05262348814338609</v>
      </c>
      <c r="I12" s="12">
        <f t="shared" si="2"/>
        <v>87801027.36000001</v>
      </c>
      <c r="J12" s="10">
        <v>74110507.18</v>
      </c>
      <c r="K12" s="10">
        <v>13690520.18</v>
      </c>
      <c r="L12" s="12">
        <f t="shared" si="3"/>
        <v>4230534.029999999</v>
      </c>
      <c r="M12" s="11">
        <f t="shared" si="4"/>
        <v>0.04818319508556601</v>
      </c>
      <c r="N12" s="10">
        <v>2995990.11</v>
      </c>
      <c r="O12" s="10">
        <v>1234543.92</v>
      </c>
    </row>
    <row r="13" spans="1:15" ht="15">
      <c r="A13" s="9" t="s">
        <v>36</v>
      </c>
      <c r="B13" s="9" t="s">
        <v>193</v>
      </c>
      <c r="C13" s="10">
        <v>219320618.79</v>
      </c>
      <c r="D13" s="10">
        <v>7292338.31</v>
      </c>
      <c r="E13" s="11">
        <f t="shared" si="0"/>
        <v>0.033249670506275704</v>
      </c>
      <c r="F13" s="10">
        <v>165482800</v>
      </c>
      <c r="G13" s="10">
        <v>5857945.43</v>
      </c>
      <c r="H13" s="11">
        <f t="shared" si="1"/>
        <v>0.03539911960638809</v>
      </c>
      <c r="I13" s="12">
        <f t="shared" si="2"/>
        <v>53837818.79</v>
      </c>
      <c r="J13" s="10">
        <v>45045822.9</v>
      </c>
      <c r="K13" s="10">
        <v>8791995.89</v>
      </c>
      <c r="L13" s="12">
        <f t="shared" si="3"/>
        <v>1434392.88</v>
      </c>
      <c r="M13" s="11">
        <f t="shared" si="4"/>
        <v>0.026642849064799565</v>
      </c>
      <c r="N13" s="10">
        <v>841181.86</v>
      </c>
      <c r="O13" s="10">
        <v>593211.02</v>
      </c>
    </row>
    <row r="14" spans="1:15" ht="15">
      <c r="A14" s="9" t="s">
        <v>298</v>
      </c>
      <c r="B14" s="9" t="s">
        <v>212</v>
      </c>
      <c r="C14" s="10">
        <v>219320618.79</v>
      </c>
      <c r="D14" s="10">
        <v>7292338.31</v>
      </c>
      <c r="E14" s="11">
        <f t="shared" si="0"/>
        <v>0.033249670506275704</v>
      </c>
      <c r="F14" s="10">
        <v>165482800</v>
      </c>
      <c r="G14" s="10">
        <v>5857945.43</v>
      </c>
      <c r="H14" s="11">
        <f t="shared" si="1"/>
        <v>0.03539911960638809</v>
      </c>
      <c r="I14" s="12">
        <f t="shared" si="2"/>
        <v>53837818.79</v>
      </c>
      <c r="J14" s="10">
        <v>45045822.9</v>
      </c>
      <c r="K14" s="10">
        <v>8791995.89</v>
      </c>
      <c r="L14" s="12">
        <f t="shared" si="3"/>
        <v>1434392.88</v>
      </c>
      <c r="M14" s="11">
        <f t="shared" si="4"/>
        <v>0.026642849064799565</v>
      </c>
      <c r="N14" s="10">
        <v>841181.86</v>
      </c>
      <c r="O14" s="10">
        <v>593211.02</v>
      </c>
    </row>
    <row r="15" spans="1:15" ht="45">
      <c r="A15" s="9" t="s">
        <v>145</v>
      </c>
      <c r="B15" s="9" t="s">
        <v>159</v>
      </c>
      <c r="C15" s="10">
        <v>16226336.29</v>
      </c>
      <c r="D15" s="10">
        <v>1307706.34</v>
      </c>
      <c r="E15" s="11">
        <f t="shared" si="0"/>
        <v>0.08059159607125338</v>
      </c>
      <c r="F15" s="10">
        <v>5408900</v>
      </c>
      <c r="G15" s="10">
        <v>435902.13</v>
      </c>
      <c r="H15" s="11">
        <f t="shared" si="1"/>
        <v>0.08058979274898778</v>
      </c>
      <c r="I15" s="12">
        <f t="shared" si="2"/>
        <v>10817436.29</v>
      </c>
      <c r="J15" s="10">
        <v>7642900</v>
      </c>
      <c r="K15" s="10">
        <v>3174536.29</v>
      </c>
      <c r="L15" s="12">
        <f t="shared" si="3"/>
        <v>871804.21</v>
      </c>
      <c r="M15" s="11">
        <f t="shared" si="4"/>
        <v>0.08059249776270233</v>
      </c>
      <c r="N15" s="10">
        <v>615948.66</v>
      </c>
      <c r="O15" s="10">
        <v>255855.55</v>
      </c>
    </row>
    <row r="16" spans="1:15" ht="45">
      <c r="A16" s="9" t="s">
        <v>63</v>
      </c>
      <c r="B16" s="9" t="s">
        <v>270</v>
      </c>
      <c r="C16" s="10">
        <v>16226336.29</v>
      </c>
      <c r="D16" s="10">
        <v>1307706.34</v>
      </c>
      <c r="E16" s="11">
        <f t="shared" si="0"/>
        <v>0.08059159607125338</v>
      </c>
      <c r="F16" s="10">
        <v>5408900</v>
      </c>
      <c r="G16" s="10">
        <v>435902.13</v>
      </c>
      <c r="H16" s="11">
        <f t="shared" si="1"/>
        <v>0.08058979274898778</v>
      </c>
      <c r="I16" s="12">
        <f t="shared" si="2"/>
        <v>10817436.29</v>
      </c>
      <c r="J16" s="10">
        <v>7642900</v>
      </c>
      <c r="K16" s="10">
        <v>3174536.29</v>
      </c>
      <c r="L16" s="12">
        <f t="shared" si="3"/>
        <v>871804.21</v>
      </c>
      <c r="M16" s="11">
        <f t="shared" si="4"/>
        <v>0.08059249776270233</v>
      </c>
      <c r="N16" s="10">
        <v>615948.66</v>
      </c>
      <c r="O16" s="10">
        <v>255855.55</v>
      </c>
    </row>
    <row r="17" spans="1:15" ht="15">
      <c r="A17" s="9" t="s">
        <v>53</v>
      </c>
      <c r="B17" s="9" t="s">
        <v>222</v>
      </c>
      <c r="C17" s="10">
        <v>17980200</v>
      </c>
      <c r="D17" s="10">
        <v>3031173.96</v>
      </c>
      <c r="E17" s="11">
        <f t="shared" si="0"/>
        <v>0.16858399572863483</v>
      </c>
      <c r="F17" s="10">
        <v>17921500</v>
      </c>
      <c r="G17" s="10">
        <v>2939071.96</v>
      </c>
      <c r="H17" s="11">
        <f t="shared" si="1"/>
        <v>0.16399698462740284</v>
      </c>
      <c r="I17" s="12">
        <f t="shared" si="2"/>
        <v>58700</v>
      </c>
      <c r="J17" s="10">
        <v>1900</v>
      </c>
      <c r="K17" s="10">
        <v>56800</v>
      </c>
      <c r="L17" s="12">
        <f t="shared" si="3"/>
        <v>92102</v>
      </c>
      <c r="M17" s="11">
        <f t="shared" si="4"/>
        <v>1.5690289608177173</v>
      </c>
      <c r="N17" s="10">
        <v>0</v>
      </c>
      <c r="O17" s="10">
        <v>92102</v>
      </c>
    </row>
    <row r="18" spans="1:15" ht="30">
      <c r="A18" s="9" t="s">
        <v>221</v>
      </c>
      <c r="B18" s="9" t="s">
        <v>54</v>
      </c>
      <c r="C18" s="10">
        <v>6460000</v>
      </c>
      <c r="D18" s="10">
        <v>266795.63</v>
      </c>
      <c r="E18" s="11">
        <f t="shared" si="0"/>
        <v>0.041299633126934986</v>
      </c>
      <c r="F18" s="10">
        <v>6460000</v>
      </c>
      <c r="G18" s="10">
        <v>266795.63</v>
      </c>
      <c r="H18" s="11">
        <f t="shared" si="1"/>
        <v>0.041299633126934986</v>
      </c>
      <c r="I18" s="12">
        <f t="shared" si="2"/>
        <v>0</v>
      </c>
      <c r="J18" s="10">
        <v>0</v>
      </c>
      <c r="K18" s="10">
        <v>0</v>
      </c>
      <c r="L18" s="12">
        <f t="shared" si="3"/>
        <v>0</v>
      </c>
      <c r="M18" s="11">
        <f t="shared" si="4"/>
      </c>
      <c r="N18" s="10">
        <v>0</v>
      </c>
      <c r="O18" s="10">
        <v>0</v>
      </c>
    </row>
    <row r="19" spans="1:15" ht="45">
      <c r="A19" s="9" t="s">
        <v>382</v>
      </c>
      <c r="B19" s="9" t="s">
        <v>276</v>
      </c>
      <c r="C19" s="10">
        <v>3810000</v>
      </c>
      <c r="D19" s="10">
        <v>228535.43</v>
      </c>
      <c r="E19" s="11">
        <f t="shared" si="0"/>
        <v>0.05998305249343832</v>
      </c>
      <c r="F19" s="10">
        <v>3810000</v>
      </c>
      <c r="G19" s="10">
        <v>228535.43</v>
      </c>
      <c r="H19" s="11">
        <f t="shared" si="1"/>
        <v>0.05998305249343832</v>
      </c>
      <c r="I19" s="12">
        <f t="shared" si="2"/>
        <v>0</v>
      </c>
      <c r="J19" s="10">
        <v>0</v>
      </c>
      <c r="K19" s="10">
        <v>0</v>
      </c>
      <c r="L19" s="12">
        <f t="shared" si="3"/>
        <v>0</v>
      </c>
      <c r="M19" s="11">
        <f t="shared" si="4"/>
      </c>
      <c r="N19" s="10">
        <v>0</v>
      </c>
      <c r="O19" s="10">
        <v>0</v>
      </c>
    </row>
    <row r="20" spans="1:15" ht="45">
      <c r="A20" s="9" t="s">
        <v>183</v>
      </c>
      <c r="B20" s="9" t="s">
        <v>223</v>
      </c>
      <c r="C20" s="10">
        <v>2650000</v>
      </c>
      <c r="D20" s="10">
        <v>38260.2</v>
      </c>
      <c r="E20" s="11">
        <f t="shared" si="0"/>
        <v>0.014437811320754716</v>
      </c>
      <c r="F20" s="10">
        <v>2650000</v>
      </c>
      <c r="G20" s="10">
        <v>38260.2</v>
      </c>
      <c r="H20" s="11">
        <f t="shared" si="1"/>
        <v>0.014437811320754716</v>
      </c>
      <c r="I20" s="12">
        <f t="shared" si="2"/>
        <v>0</v>
      </c>
      <c r="J20" s="10">
        <v>0</v>
      </c>
      <c r="K20" s="10">
        <v>0</v>
      </c>
      <c r="L20" s="12">
        <f t="shared" si="3"/>
        <v>0</v>
      </c>
      <c r="M20" s="11">
        <f t="shared" si="4"/>
      </c>
      <c r="N20" s="10">
        <v>0</v>
      </c>
      <c r="O20" s="10">
        <v>0</v>
      </c>
    </row>
    <row r="21" spans="1:15" ht="30">
      <c r="A21" s="9" t="s">
        <v>254</v>
      </c>
      <c r="B21" s="9" t="s">
        <v>91</v>
      </c>
      <c r="C21" s="10">
        <v>11353000</v>
      </c>
      <c r="D21" s="10">
        <v>2550234.33</v>
      </c>
      <c r="E21" s="11">
        <f t="shared" si="0"/>
        <v>0.22463087553950498</v>
      </c>
      <c r="F21" s="10">
        <v>11353000</v>
      </c>
      <c r="G21" s="10">
        <v>2550234.33</v>
      </c>
      <c r="H21" s="11">
        <f t="shared" si="1"/>
        <v>0.22463087553950498</v>
      </c>
      <c r="I21" s="12">
        <f t="shared" si="2"/>
        <v>0</v>
      </c>
      <c r="J21" s="10">
        <v>0</v>
      </c>
      <c r="K21" s="10">
        <v>0</v>
      </c>
      <c r="L21" s="12">
        <f t="shared" si="3"/>
        <v>0</v>
      </c>
      <c r="M21" s="11">
        <f t="shared" si="4"/>
      </c>
      <c r="N21" s="10">
        <v>0</v>
      </c>
      <c r="O21" s="10">
        <v>0</v>
      </c>
    </row>
    <row r="22" spans="1:15" ht="15">
      <c r="A22" s="9" t="s">
        <v>353</v>
      </c>
      <c r="B22" s="9" t="s">
        <v>142</v>
      </c>
      <c r="C22" s="10">
        <v>62200</v>
      </c>
      <c r="D22" s="10">
        <v>184204</v>
      </c>
      <c r="E22" s="11">
        <f t="shared" si="0"/>
        <v>2.961479099678457</v>
      </c>
      <c r="F22" s="10">
        <v>3500</v>
      </c>
      <c r="G22" s="10">
        <v>92102</v>
      </c>
      <c r="H22" s="11">
        <f t="shared" si="1"/>
        <v>26.314857142857143</v>
      </c>
      <c r="I22" s="12">
        <f t="shared" si="2"/>
        <v>58700</v>
      </c>
      <c r="J22" s="10">
        <v>1900</v>
      </c>
      <c r="K22" s="10">
        <v>56800</v>
      </c>
      <c r="L22" s="12">
        <f t="shared" si="3"/>
        <v>92102</v>
      </c>
      <c r="M22" s="11">
        <f t="shared" si="4"/>
        <v>1.5690289608177173</v>
      </c>
      <c r="N22" s="10">
        <v>0</v>
      </c>
      <c r="O22" s="10">
        <v>92102</v>
      </c>
    </row>
    <row r="23" spans="1:15" ht="30">
      <c r="A23" s="9" t="s">
        <v>319</v>
      </c>
      <c r="B23" s="9" t="s">
        <v>7</v>
      </c>
      <c r="C23" s="10">
        <v>105000</v>
      </c>
      <c r="D23" s="10">
        <v>29940</v>
      </c>
      <c r="E23" s="11">
        <f t="shared" si="0"/>
        <v>0.28514285714285714</v>
      </c>
      <c r="F23" s="10">
        <v>105000</v>
      </c>
      <c r="G23" s="10">
        <v>29940</v>
      </c>
      <c r="H23" s="11">
        <f t="shared" si="1"/>
        <v>0.28514285714285714</v>
      </c>
      <c r="I23" s="12">
        <f t="shared" si="2"/>
        <v>0</v>
      </c>
      <c r="J23" s="10">
        <v>0</v>
      </c>
      <c r="K23" s="10">
        <v>0</v>
      </c>
      <c r="L23" s="12">
        <f t="shared" si="3"/>
        <v>0</v>
      </c>
      <c r="M23" s="11">
        <f t="shared" si="4"/>
      </c>
      <c r="N23" s="10">
        <v>0</v>
      </c>
      <c r="O23" s="10">
        <v>0</v>
      </c>
    </row>
    <row r="24" spans="1:15" ht="15">
      <c r="A24" s="9" t="s">
        <v>340</v>
      </c>
      <c r="B24" s="9" t="s">
        <v>203</v>
      </c>
      <c r="C24" s="10">
        <v>12403900</v>
      </c>
      <c r="D24" s="10">
        <v>381587.72</v>
      </c>
      <c r="E24" s="11">
        <f t="shared" si="0"/>
        <v>0.03076352760019026</v>
      </c>
      <c r="F24" s="10">
        <v>15000</v>
      </c>
      <c r="G24" s="10">
        <v>1269.35</v>
      </c>
      <c r="H24" s="11">
        <f t="shared" si="1"/>
        <v>0.08462333333333333</v>
      </c>
      <c r="I24" s="12">
        <f t="shared" si="2"/>
        <v>12388900</v>
      </c>
      <c r="J24" s="10">
        <v>11820600</v>
      </c>
      <c r="K24" s="10">
        <v>568300</v>
      </c>
      <c r="L24" s="12">
        <f t="shared" si="3"/>
        <v>380318.37</v>
      </c>
      <c r="M24" s="11">
        <f t="shared" si="4"/>
        <v>0.03069831623469396</v>
      </c>
      <c r="N24" s="10">
        <v>322118.51</v>
      </c>
      <c r="O24" s="10">
        <v>58199.86</v>
      </c>
    </row>
    <row r="25" spans="1:15" ht="15">
      <c r="A25" s="9" t="s">
        <v>25</v>
      </c>
      <c r="B25" s="9" t="s">
        <v>39</v>
      </c>
      <c r="C25" s="10">
        <v>2081100</v>
      </c>
      <c r="D25" s="10">
        <v>106758.71</v>
      </c>
      <c r="E25" s="11">
        <f t="shared" si="0"/>
        <v>0.05129917351400702</v>
      </c>
      <c r="F25" s="10">
        <v>15000</v>
      </c>
      <c r="G25" s="10">
        <v>110.35</v>
      </c>
      <c r="H25" s="11">
        <f t="shared" si="1"/>
        <v>0.007356666666666666</v>
      </c>
      <c r="I25" s="12">
        <f t="shared" si="2"/>
        <v>2066100</v>
      </c>
      <c r="J25" s="10">
        <v>1982400</v>
      </c>
      <c r="K25" s="10">
        <v>83700</v>
      </c>
      <c r="L25" s="12">
        <f t="shared" si="3"/>
        <v>106648.35999999999</v>
      </c>
      <c r="M25" s="11">
        <f t="shared" si="4"/>
        <v>0.05161819853830889</v>
      </c>
      <c r="N25" s="10">
        <v>95066.9</v>
      </c>
      <c r="O25" s="10">
        <v>11581.46</v>
      </c>
    </row>
    <row r="26" spans="1:15" ht="15">
      <c r="A26" s="9" t="s">
        <v>232</v>
      </c>
      <c r="B26" s="9" t="s">
        <v>176</v>
      </c>
      <c r="C26" s="10">
        <v>10322800</v>
      </c>
      <c r="D26" s="10">
        <v>274829.01</v>
      </c>
      <c r="E26" s="11">
        <f t="shared" si="0"/>
        <v>0.026623494594489868</v>
      </c>
      <c r="F26" s="10">
        <v>0</v>
      </c>
      <c r="G26" s="10">
        <v>1159</v>
      </c>
      <c r="H26" s="11">
        <f t="shared" si="1"/>
      </c>
      <c r="I26" s="12">
        <f t="shared" si="2"/>
        <v>10322800</v>
      </c>
      <c r="J26" s="10">
        <v>9838200</v>
      </c>
      <c r="K26" s="10">
        <v>484600</v>
      </c>
      <c r="L26" s="12">
        <f t="shared" si="3"/>
        <v>273670.01</v>
      </c>
      <c r="M26" s="11">
        <f t="shared" si="4"/>
        <v>0.026511218855349326</v>
      </c>
      <c r="N26" s="10">
        <v>227051.61</v>
      </c>
      <c r="O26" s="10">
        <v>46618.4</v>
      </c>
    </row>
    <row r="27" spans="1:15" ht="15">
      <c r="A27" s="9" t="s">
        <v>1</v>
      </c>
      <c r="B27" s="9" t="s">
        <v>106</v>
      </c>
      <c r="C27" s="10">
        <v>9161500</v>
      </c>
      <c r="D27" s="10">
        <v>122189.78</v>
      </c>
      <c r="E27" s="11">
        <f t="shared" si="0"/>
        <v>0.013337311575615346</v>
      </c>
      <c r="F27" s="10">
        <v>0</v>
      </c>
      <c r="G27" s="10">
        <v>0</v>
      </c>
      <c r="H27" s="11">
        <f t="shared" si="1"/>
      </c>
      <c r="I27" s="12">
        <f t="shared" si="2"/>
        <v>9161500</v>
      </c>
      <c r="J27" s="10">
        <v>8866800</v>
      </c>
      <c r="K27" s="10">
        <v>294700</v>
      </c>
      <c r="L27" s="12">
        <f t="shared" si="3"/>
        <v>122189.78</v>
      </c>
      <c r="M27" s="11">
        <f t="shared" si="4"/>
        <v>0.013337311575615346</v>
      </c>
      <c r="N27" s="10">
        <v>86153</v>
      </c>
      <c r="O27" s="10">
        <v>36036.78</v>
      </c>
    </row>
    <row r="28" spans="1:15" ht="15">
      <c r="A28" s="9" t="s">
        <v>374</v>
      </c>
      <c r="B28" s="9" t="s">
        <v>138</v>
      </c>
      <c r="C28" s="10">
        <v>1161300</v>
      </c>
      <c r="D28" s="10">
        <v>152639.23</v>
      </c>
      <c r="E28" s="11">
        <f t="shared" si="0"/>
        <v>0.13143824162576423</v>
      </c>
      <c r="F28" s="10">
        <v>0</v>
      </c>
      <c r="G28" s="10">
        <v>1159</v>
      </c>
      <c r="H28" s="11">
        <f t="shared" si="1"/>
      </c>
      <c r="I28" s="12">
        <f t="shared" si="2"/>
        <v>1161300</v>
      </c>
      <c r="J28" s="10">
        <v>971400</v>
      </c>
      <c r="K28" s="10">
        <v>189900</v>
      </c>
      <c r="L28" s="12">
        <f t="shared" si="3"/>
        <v>151480.22999999998</v>
      </c>
      <c r="M28" s="11">
        <f t="shared" si="4"/>
        <v>0.13044022216481527</v>
      </c>
      <c r="N28" s="10">
        <v>140898.61</v>
      </c>
      <c r="O28" s="10">
        <v>10581.62</v>
      </c>
    </row>
    <row r="29" spans="1:15" ht="15">
      <c r="A29" s="9" t="s">
        <v>199</v>
      </c>
      <c r="B29" s="9" t="s">
        <v>166</v>
      </c>
      <c r="C29" s="10">
        <v>3237688</v>
      </c>
      <c r="D29" s="10">
        <v>186471.1</v>
      </c>
      <c r="E29" s="11">
        <f t="shared" si="0"/>
        <v>0.05759390651600772</v>
      </c>
      <c r="F29" s="10">
        <v>3166000</v>
      </c>
      <c r="G29" s="10">
        <v>182271.1</v>
      </c>
      <c r="H29" s="11">
        <f t="shared" si="1"/>
        <v>0.05757141503474416</v>
      </c>
      <c r="I29" s="12">
        <f t="shared" si="2"/>
        <v>71688</v>
      </c>
      <c r="J29" s="10">
        <v>20000</v>
      </c>
      <c r="K29" s="10">
        <v>51688</v>
      </c>
      <c r="L29" s="12">
        <f t="shared" si="3"/>
        <v>4200</v>
      </c>
      <c r="M29" s="11">
        <f t="shared" si="4"/>
        <v>0.05858721124874456</v>
      </c>
      <c r="N29" s="10">
        <v>1500</v>
      </c>
      <c r="O29" s="10">
        <v>2700</v>
      </c>
    </row>
    <row r="30" spans="1:15" ht="45">
      <c r="A30" s="9" t="s">
        <v>247</v>
      </c>
      <c r="B30" s="9" t="s">
        <v>181</v>
      </c>
      <c r="C30" s="10">
        <v>2510000</v>
      </c>
      <c r="D30" s="10">
        <v>182271.1</v>
      </c>
      <c r="E30" s="11">
        <f t="shared" si="0"/>
        <v>0.07261796812749004</v>
      </c>
      <c r="F30" s="10">
        <v>2510000</v>
      </c>
      <c r="G30" s="10">
        <v>182271.1</v>
      </c>
      <c r="H30" s="11">
        <f t="shared" si="1"/>
        <v>0.07261796812749004</v>
      </c>
      <c r="I30" s="12">
        <f t="shared" si="2"/>
        <v>0</v>
      </c>
      <c r="J30" s="10">
        <v>0</v>
      </c>
      <c r="K30" s="10">
        <v>0</v>
      </c>
      <c r="L30" s="12">
        <f t="shared" si="3"/>
        <v>0</v>
      </c>
      <c r="M30" s="11">
        <f t="shared" si="4"/>
      </c>
      <c r="N30" s="10">
        <v>0</v>
      </c>
      <c r="O30" s="10">
        <v>0</v>
      </c>
    </row>
    <row r="31" spans="1:15" ht="60">
      <c r="A31" s="9" t="s">
        <v>12</v>
      </c>
      <c r="B31" s="9" t="s">
        <v>94</v>
      </c>
      <c r="C31" s="10">
        <v>71688</v>
      </c>
      <c r="D31" s="10">
        <v>4200</v>
      </c>
      <c r="E31" s="11">
        <f t="shared" si="0"/>
        <v>0.05858721124874456</v>
      </c>
      <c r="F31" s="10">
        <v>0</v>
      </c>
      <c r="G31" s="10">
        <v>0</v>
      </c>
      <c r="H31" s="11">
        <f t="shared" si="1"/>
      </c>
      <c r="I31" s="12">
        <f t="shared" si="2"/>
        <v>71688</v>
      </c>
      <c r="J31" s="10">
        <v>20000</v>
      </c>
      <c r="K31" s="10">
        <v>51688</v>
      </c>
      <c r="L31" s="12">
        <f t="shared" si="3"/>
        <v>4200</v>
      </c>
      <c r="M31" s="11">
        <f t="shared" si="4"/>
        <v>0.05858721124874456</v>
      </c>
      <c r="N31" s="10">
        <v>1500</v>
      </c>
      <c r="O31" s="10">
        <v>2700</v>
      </c>
    </row>
    <row r="32" spans="1:15" ht="45">
      <c r="A32" s="9" t="s">
        <v>306</v>
      </c>
      <c r="B32" s="9" t="s">
        <v>9</v>
      </c>
      <c r="C32" s="10">
        <v>656000</v>
      </c>
      <c r="D32" s="10">
        <v>0</v>
      </c>
      <c r="E32" s="11">
        <f t="shared" si="0"/>
        <v>0</v>
      </c>
      <c r="F32" s="10">
        <v>656000</v>
      </c>
      <c r="G32" s="10">
        <v>0</v>
      </c>
      <c r="H32" s="11">
        <f t="shared" si="1"/>
        <v>0</v>
      </c>
      <c r="I32" s="12">
        <f t="shared" si="2"/>
        <v>0</v>
      </c>
      <c r="J32" s="10">
        <v>0</v>
      </c>
      <c r="K32" s="10">
        <v>0</v>
      </c>
      <c r="L32" s="12">
        <f t="shared" si="3"/>
        <v>0</v>
      </c>
      <c r="M32" s="11">
        <f t="shared" si="4"/>
      </c>
      <c r="N32" s="10">
        <v>0</v>
      </c>
      <c r="O32" s="10">
        <v>0</v>
      </c>
    </row>
    <row r="33" spans="1:15" ht="75">
      <c r="A33" s="9" t="s">
        <v>280</v>
      </c>
      <c r="B33" s="9" t="s">
        <v>264</v>
      </c>
      <c r="C33" s="10">
        <v>650000</v>
      </c>
      <c r="D33" s="10">
        <v>0</v>
      </c>
      <c r="E33" s="11">
        <f t="shared" si="0"/>
        <v>0</v>
      </c>
      <c r="F33" s="10">
        <v>650000</v>
      </c>
      <c r="G33" s="10">
        <v>0</v>
      </c>
      <c r="H33" s="11">
        <f t="shared" si="1"/>
        <v>0</v>
      </c>
      <c r="I33" s="12">
        <f t="shared" si="2"/>
        <v>0</v>
      </c>
      <c r="J33" s="10">
        <v>0</v>
      </c>
      <c r="K33" s="10">
        <v>0</v>
      </c>
      <c r="L33" s="12">
        <f t="shared" si="3"/>
        <v>0</v>
      </c>
      <c r="M33" s="11">
        <f t="shared" si="4"/>
      </c>
      <c r="N33" s="10">
        <v>0</v>
      </c>
      <c r="O33" s="10">
        <v>0</v>
      </c>
    </row>
    <row r="34" spans="1:15" ht="45">
      <c r="A34" s="9" t="s">
        <v>291</v>
      </c>
      <c r="B34" s="9" t="s">
        <v>152</v>
      </c>
      <c r="C34" s="10">
        <v>168000</v>
      </c>
      <c r="D34" s="10">
        <v>0</v>
      </c>
      <c r="E34" s="11">
        <f t="shared" si="0"/>
        <v>0</v>
      </c>
      <c r="F34" s="10">
        <v>168000</v>
      </c>
      <c r="G34" s="10">
        <v>0</v>
      </c>
      <c r="H34" s="11">
        <f t="shared" si="1"/>
        <v>0</v>
      </c>
      <c r="I34" s="12">
        <f t="shared" si="2"/>
        <v>0</v>
      </c>
      <c r="J34" s="10">
        <v>0</v>
      </c>
      <c r="K34" s="10">
        <v>0</v>
      </c>
      <c r="L34" s="12">
        <f t="shared" si="3"/>
        <v>0</v>
      </c>
      <c r="M34" s="11">
        <f t="shared" si="4"/>
      </c>
      <c r="N34" s="10">
        <v>0</v>
      </c>
      <c r="O34" s="10">
        <v>0</v>
      </c>
    </row>
    <row r="35" spans="1:15" ht="30">
      <c r="A35" s="9" t="s">
        <v>62</v>
      </c>
      <c r="B35" s="9" t="s">
        <v>385</v>
      </c>
      <c r="C35" s="10">
        <v>3000</v>
      </c>
      <c r="D35" s="10">
        <v>0</v>
      </c>
      <c r="E35" s="11">
        <f t="shared" si="0"/>
        <v>0</v>
      </c>
      <c r="F35" s="10">
        <v>3000</v>
      </c>
      <c r="G35" s="10">
        <v>0</v>
      </c>
      <c r="H35" s="11">
        <f t="shared" si="1"/>
        <v>0</v>
      </c>
      <c r="I35" s="12">
        <f t="shared" si="2"/>
        <v>0</v>
      </c>
      <c r="J35" s="10">
        <v>0</v>
      </c>
      <c r="K35" s="10">
        <v>0</v>
      </c>
      <c r="L35" s="12">
        <f t="shared" si="3"/>
        <v>0</v>
      </c>
      <c r="M35" s="11">
        <f t="shared" si="4"/>
      </c>
      <c r="N35" s="10">
        <v>0</v>
      </c>
      <c r="O35" s="10">
        <v>0</v>
      </c>
    </row>
    <row r="36" spans="1:15" ht="15">
      <c r="A36" s="9" t="s">
        <v>202</v>
      </c>
      <c r="B36" s="9" t="s">
        <v>308</v>
      </c>
      <c r="C36" s="10">
        <v>110000</v>
      </c>
      <c r="D36" s="10">
        <v>0</v>
      </c>
      <c r="E36" s="11">
        <f t="shared" si="0"/>
        <v>0</v>
      </c>
      <c r="F36" s="10">
        <v>110000</v>
      </c>
      <c r="G36" s="10">
        <v>0</v>
      </c>
      <c r="H36" s="11">
        <f t="shared" si="1"/>
        <v>0</v>
      </c>
      <c r="I36" s="12">
        <f t="shared" si="2"/>
        <v>0</v>
      </c>
      <c r="J36" s="10">
        <v>0</v>
      </c>
      <c r="K36" s="10">
        <v>0</v>
      </c>
      <c r="L36" s="12">
        <f t="shared" si="3"/>
        <v>0</v>
      </c>
      <c r="M36" s="11">
        <f t="shared" si="4"/>
      </c>
      <c r="N36" s="10">
        <v>0</v>
      </c>
      <c r="O36" s="10">
        <v>0</v>
      </c>
    </row>
    <row r="37" spans="1:15" ht="30">
      <c r="A37" s="9" t="s">
        <v>275</v>
      </c>
      <c r="B37" s="9" t="s">
        <v>341</v>
      </c>
      <c r="C37" s="10">
        <v>10000</v>
      </c>
      <c r="D37" s="10">
        <v>0</v>
      </c>
      <c r="E37" s="11">
        <f t="shared" si="0"/>
        <v>0</v>
      </c>
      <c r="F37" s="10">
        <v>10000</v>
      </c>
      <c r="G37" s="10">
        <v>0</v>
      </c>
      <c r="H37" s="11">
        <f t="shared" si="1"/>
        <v>0</v>
      </c>
      <c r="I37" s="12">
        <f t="shared" si="2"/>
        <v>0</v>
      </c>
      <c r="J37" s="10">
        <v>0</v>
      </c>
      <c r="K37" s="10">
        <v>0</v>
      </c>
      <c r="L37" s="12">
        <f t="shared" si="3"/>
        <v>0</v>
      </c>
      <c r="M37" s="11">
        <f t="shared" si="4"/>
      </c>
      <c r="N37" s="10">
        <v>0</v>
      </c>
      <c r="O37" s="10">
        <v>0</v>
      </c>
    </row>
    <row r="38" spans="1:15" ht="30">
      <c r="A38" s="9" t="s">
        <v>35</v>
      </c>
      <c r="B38" s="9" t="s">
        <v>125</v>
      </c>
      <c r="C38" s="10">
        <v>45000</v>
      </c>
      <c r="D38" s="10">
        <v>0</v>
      </c>
      <c r="E38" s="11">
        <f t="shared" si="0"/>
        <v>0</v>
      </c>
      <c r="F38" s="10">
        <v>45000</v>
      </c>
      <c r="G38" s="10">
        <v>0</v>
      </c>
      <c r="H38" s="11">
        <f t="shared" si="1"/>
        <v>0</v>
      </c>
      <c r="I38" s="12">
        <f t="shared" si="2"/>
        <v>0</v>
      </c>
      <c r="J38" s="10">
        <v>0</v>
      </c>
      <c r="K38" s="10">
        <v>0</v>
      </c>
      <c r="L38" s="12">
        <f t="shared" si="3"/>
        <v>0</v>
      </c>
      <c r="M38" s="11">
        <f t="shared" si="4"/>
      </c>
      <c r="N38" s="10">
        <v>0</v>
      </c>
      <c r="O38" s="10">
        <v>0</v>
      </c>
    </row>
    <row r="39" spans="1:15" ht="15">
      <c r="A39" s="9" t="s">
        <v>139</v>
      </c>
      <c r="B39" s="9" t="s">
        <v>49</v>
      </c>
      <c r="C39" s="10">
        <v>45000</v>
      </c>
      <c r="D39" s="10">
        <v>0</v>
      </c>
      <c r="E39" s="11">
        <f t="shared" si="0"/>
        <v>0</v>
      </c>
      <c r="F39" s="10">
        <v>45000</v>
      </c>
      <c r="G39" s="10">
        <v>0</v>
      </c>
      <c r="H39" s="11">
        <f t="shared" si="1"/>
        <v>0</v>
      </c>
      <c r="I39" s="12">
        <f t="shared" si="2"/>
        <v>0</v>
      </c>
      <c r="J39" s="10">
        <v>0</v>
      </c>
      <c r="K39" s="10">
        <v>0</v>
      </c>
      <c r="L39" s="12">
        <f t="shared" si="3"/>
        <v>0</v>
      </c>
      <c r="M39" s="11">
        <f t="shared" si="4"/>
      </c>
      <c r="N39" s="10">
        <v>0</v>
      </c>
      <c r="O39" s="10">
        <v>0</v>
      </c>
    </row>
    <row r="40" spans="1:15" ht="45">
      <c r="A40" s="9" t="s">
        <v>57</v>
      </c>
      <c r="B40" s="9" t="s">
        <v>206</v>
      </c>
      <c r="C40" s="10">
        <v>24045821.09</v>
      </c>
      <c r="D40" s="10">
        <v>2651528.11</v>
      </c>
      <c r="E40" s="11">
        <f t="shared" si="0"/>
        <v>0.1102698094640111</v>
      </c>
      <c r="F40" s="10">
        <v>14934436.81</v>
      </c>
      <c r="G40" s="10">
        <v>1445136.31</v>
      </c>
      <c r="H40" s="11">
        <f t="shared" si="1"/>
        <v>0.09676537042443718</v>
      </c>
      <c r="I40" s="12">
        <f t="shared" si="2"/>
        <v>9111384.280000001</v>
      </c>
      <c r="J40" s="10">
        <v>8099384.28</v>
      </c>
      <c r="K40" s="10">
        <v>1012000</v>
      </c>
      <c r="L40" s="12">
        <f t="shared" si="3"/>
        <v>1206391.8</v>
      </c>
      <c r="M40" s="11">
        <f t="shared" si="4"/>
        <v>0.13240488634071748</v>
      </c>
      <c r="N40" s="10">
        <v>1115482.71</v>
      </c>
      <c r="O40" s="10">
        <v>90909.09</v>
      </c>
    </row>
    <row r="41" spans="1:15" ht="15">
      <c r="A41" s="9" t="s">
        <v>252</v>
      </c>
      <c r="B41" s="9" t="s">
        <v>312</v>
      </c>
      <c r="C41" s="10">
        <v>19354321.09</v>
      </c>
      <c r="D41" s="10">
        <v>2405333.72</v>
      </c>
      <c r="E41" s="11">
        <f t="shared" si="0"/>
        <v>0.1242788992088588</v>
      </c>
      <c r="F41" s="10">
        <v>12786436.81</v>
      </c>
      <c r="G41" s="10">
        <v>1445136.31</v>
      </c>
      <c r="H41" s="11">
        <f t="shared" si="1"/>
        <v>0.11302103404365083</v>
      </c>
      <c r="I41" s="12">
        <f t="shared" si="2"/>
        <v>6567884.28</v>
      </c>
      <c r="J41" s="10">
        <v>5567884.28</v>
      </c>
      <c r="K41" s="10">
        <v>1000000</v>
      </c>
      <c r="L41" s="12">
        <f t="shared" si="3"/>
        <v>960197.4099999999</v>
      </c>
      <c r="M41" s="11">
        <f t="shared" si="4"/>
        <v>0.14619584771368715</v>
      </c>
      <c r="N41" s="10">
        <v>869288.32</v>
      </c>
      <c r="O41" s="10">
        <v>90909.09</v>
      </c>
    </row>
    <row r="42" spans="1:15" ht="75">
      <c r="A42" s="9" t="s">
        <v>316</v>
      </c>
      <c r="B42" s="9" t="s">
        <v>338</v>
      </c>
      <c r="C42" s="10">
        <v>13762441</v>
      </c>
      <c r="D42" s="10">
        <v>1862873.27</v>
      </c>
      <c r="E42" s="11">
        <f t="shared" si="0"/>
        <v>0.13535921934197576</v>
      </c>
      <c r="F42" s="10">
        <v>8194556.72</v>
      </c>
      <c r="G42" s="10">
        <v>993584.95</v>
      </c>
      <c r="H42" s="11">
        <f t="shared" si="1"/>
        <v>0.12124938345658312</v>
      </c>
      <c r="I42" s="12">
        <f t="shared" si="2"/>
        <v>5567884.28</v>
      </c>
      <c r="J42" s="10">
        <v>5567884.28</v>
      </c>
      <c r="K42" s="10">
        <v>0</v>
      </c>
      <c r="L42" s="12">
        <f t="shared" si="3"/>
        <v>869288.32</v>
      </c>
      <c r="M42" s="11">
        <f t="shared" si="4"/>
        <v>0.1561254286700082</v>
      </c>
      <c r="N42" s="10">
        <v>869288.32</v>
      </c>
      <c r="O42" s="10">
        <v>0</v>
      </c>
    </row>
    <row r="43" spans="1:15" ht="15">
      <c r="A43" s="9" t="s">
        <v>161</v>
      </c>
      <c r="B43" s="9" t="s">
        <v>300</v>
      </c>
      <c r="C43" s="10">
        <v>1336763.17</v>
      </c>
      <c r="D43" s="10">
        <v>132184.62</v>
      </c>
      <c r="E43" s="11">
        <f t="shared" si="0"/>
        <v>0.09888409777178407</v>
      </c>
      <c r="F43" s="10">
        <v>336763.17</v>
      </c>
      <c r="G43" s="10">
        <v>41275.53</v>
      </c>
      <c r="H43" s="11">
        <f t="shared" si="1"/>
        <v>0.12256545156051359</v>
      </c>
      <c r="I43" s="12">
        <f t="shared" si="2"/>
        <v>1000000</v>
      </c>
      <c r="J43" s="10">
        <v>0</v>
      </c>
      <c r="K43" s="10">
        <v>1000000</v>
      </c>
      <c r="L43" s="12">
        <f t="shared" si="3"/>
        <v>90909.09</v>
      </c>
      <c r="M43" s="11">
        <f t="shared" si="4"/>
        <v>0.09090909</v>
      </c>
      <c r="N43" s="10">
        <v>0</v>
      </c>
      <c r="O43" s="10">
        <v>90909.09</v>
      </c>
    </row>
    <row r="44" spans="1:15" ht="45">
      <c r="A44" s="9" t="s">
        <v>24</v>
      </c>
      <c r="B44" s="9" t="s">
        <v>208</v>
      </c>
      <c r="C44" s="10">
        <v>4255116.92</v>
      </c>
      <c r="D44" s="10">
        <v>410275.83</v>
      </c>
      <c r="E44" s="11">
        <f t="shared" si="0"/>
        <v>0.09641940226638944</v>
      </c>
      <c r="F44" s="10">
        <v>4255116.92</v>
      </c>
      <c r="G44" s="10">
        <v>410275.83</v>
      </c>
      <c r="H44" s="11">
        <f t="shared" si="1"/>
        <v>0.09641940226638944</v>
      </c>
      <c r="I44" s="12">
        <f t="shared" si="2"/>
        <v>0</v>
      </c>
      <c r="J44" s="10">
        <v>0</v>
      </c>
      <c r="K44" s="10">
        <v>0</v>
      </c>
      <c r="L44" s="12">
        <f t="shared" si="3"/>
        <v>0</v>
      </c>
      <c r="M44" s="11">
        <f t="shared" si="4"/>
      </c>
      <c r="N44" s="10">
        <v>0</v>
      </c>
      <c r="O44" s="10">
        <v>0</v>
      </c>
    </row>
    <row r="45" spans="1:15" ht="30">
      <c r="A45" s="9" t="s">
        <v>163</v>
      </c>
      <c r="B45" s="9" t="s">
        <v>226</v>
      </c>
      <c r="C45" s="10">
        <v>2148000</v>
      </c>
      <c r="D45" s="10">
        <v>0</v>
      </c>
      <c r="E45" s="11">
        <f t="shared" si="0"/>
        <v>0</v>
      </c>
      <c r="F45" s="10">
        <v>2148000</v>
      </c>
      <c r="G45" s="10">
        <v>0</v>
      </c>
      <c r="H45" s="11">
        <f t="shared" si="1"/>
        <v>0</v>
      </c>
      <c r="I45" s="12">
        <f t="shared" si="2"/>
        <v>0</v>
      </c>
      <c r="J45" s="10">
        <v>0</v>
      </c>
      <c r="K45" s="10">
        <v>0</v>
      </c>
      <c r="L45" s="12">
        <f t="shared" si="3"/>
        <v>0</v>
      </c>
      <c r="M45" s="11">
        <f t="shared" si="4"/>
      </c>
      <c r="N45" s="10">
        <v>0</v>
      </c>
      <c r="O45" s="10">
        <v>0</v>
      </c>
    </row>
    <row r="46" spans="1:15" ht="60">
      <c r="A46" s="9" t="s">
        <v>180</v>
      </c>
      <c r="B46" s="9" t="s">
        <v>257</v>
      </c>
      <c r="C46" s="10">
        <v>2148000</v>
      </c>
      <c r="D46" s="10">
        <v>0</v>
      </c>
      <c r="E46" s="11">
        <f t="shared" si="0"/>
        <v>0</v>
      </c>
      <c r="F46" s="10">
        <v>2148000</v>
      </c>
      <c r="G46" s="10">
        <v>0</v>
      </c>
      <c r="H46" s="11">
        <f t="shared" si="1"/>
        <v>0</v>
      </c>
      <c r="I46" s="12">
        <f t="shared" si="2"/>
        <v>0</v>
      </c>
      <c r="J46" s="10">
        <v>0</v>
      </c>
      <c r="K46" s="10">
        <v>0</v>
      </c>
      <c r="L46" s="12">
        <f t="shared" si="3"/>
        <v>0</v>
      </c>
      <c r="M46" s="11">
        <f t="shared" si="4"/>
      </c>
      <c r="N46" s="10">
        <v>0</v>
      </c>
      <c r="O46" s="10">
        <v>0</v>
      </c>
    </row>
    <row r="47" spans="1:15" ht="15">
      <c r="A47" s="9" t="s">
        <v>99</v>
      </c>
      <c r="B47" s="9" t="s">
        <v>126</v>
      </c>
      <c r="C47" s="10">
        <v>2543500</v>
      </c>
      <c r="D47" s="10">
        <v>246194.39</v>
      </c>
      <c r="E47" s="11">
        <f t="shared" si="0"/>
        <v>0.09679354826027128</v>
      </c>
      <c r="F47" s="10">
        <v>0</v>
      </c>
      <c r="G47" s="10">
        <v>0</v>
      </c>
      <c r="H47" s="11">
        <f t="shared" si="1"/>
      </c>
      <c r="I47" s="12">
        <f t="shared" si="2"/>
        <v>2543500</v>
      </c>
      <c r="J47" s="10">
        <v>2531500</v>
      </c>
      <c r="K47" s="10">
        <v>12000</v>
      </c>
      <c r="L47" s="12">
        <f t="shared" si="3"/>
        <v>246194.39</v>
      </c>
      <c r="M47" s="11">
        <f t="shared" si="4"/>
        <v>0.09679354826027128</v>
      </c>
      <c r="N47" s="10">
        <v>246194.39</v>
      </c>
      <c r="O47" s="10">
        <v>0</v>
      </c>
    </row>
    <row r="48" spans="1:15" ht="15">
      <c r="A48" s="9" t="s">
        <v>85</v>
      </c>
      <c r="B48" s="9" t="s">
        <v>95</v>
      </c>
      <c r="C48" s="10">
        <v>2543500</v>
      </c>
      <c r="D48" s="10">
        <v>246194.39</v>
      </c>
      <c r="E48" s="11">
        <f t="shared" si="0"/>
        <v>0.09679354826027128</v>
      </c>
      <c r="F48" s="10">
        <v>0</v>
      </c>
      <c r="G48" s="10">
        <v>0</v>
      </c>
      <c r="H48" s="11">
        <f t="shared" si="1"/>
      </c>
      <c r="I48" s="12">
        <f t="shared" si="2"/>
        <v>2543500</v>
      </c>
      <c r="J48" s="10">
        <v>2531500</v>
      </c>
      <c r="K48" s="10">
        <v>12000</v>
      </c>
      <c r="L48" s="12">
        <f t="shared" si="3"/>
        <v>246194.39</v>
      </c>
      <c r="M48" s="11">
        <f t="shared" si="4"/>
        <v>0.09679354826027128</v>
      </c>
      <c r="N48" s="10">
        <v>246194.39</v>
      </c>
      <c r="O48" s="10">
        <v>0</v>
      </c>
    </row>
    <row r="49" spans="1:15" ht="30">
      <c r="A49" s="9" t="s">
        <v>148</v>
      </c>
      <c r="B49" s="9" t="s">
        <v>281</v>
      </c>
      <c r="C49" s="10">
        <v>8936400</v>
      </c>
      <c r="D49" s="10">
        <v>499.93</v>
      </c>
      <c r="E49" s="11">
        <f t="shared" si="0"/>
        <v>5.5943109081956944E-05</v>
      </c>
      <c r="F49" s="10">
        <v>8936400</v>
      </c>
      <c r="G49" s="10">
        <v>499.93</v>
      </c>
      <c r="H49" s="11">
        <f t="shared" si="1"/>
        <v>5.5943109081956944E-05</v>
      </c>
      <c r="I49" s="12">
        <f t="shared" si="2"/>
        <v>0</v>
      </c>
      <c r="J49" s="10">
        <v>0</v>
      </c>
      <c r="K49" s="10">
        <v>0</v>
      </c>
      <c r="L49" s="12">
        <f t="shared" si="3"/>
        <v>0</v>
      </c>
      <c r="M49" s="11">
        <f t="shared" si="4"/>
      </c>
      <c r="N49" s="10">
        <v>0</v>
      </c>
      <c r="O49" s="10">
        <v>0</v>
      </c>
    </row>
    <row r="50" spans="1:15" ht="30">
      <c r="A50" s="9" t="s">
        <v>74</v>
      </c>
      <c r="B50" s="9" t="s">
        <v>329</v>
      </c>
      <c r="C50" s="10">
        <v>8936400</v>
      </c>
      <c r="D50" s="10">
        <v>499.93</v>
      </c>
      <c r="E50" s="11">
        <f t="shared" si="0"/>
        <v>5.5943109081956944E-05</v>
      </c>
      <c r="F50" s="10">
        <v>8936400</v>
      </c>
      <c r="G50" s="10">
        <v>499.93</v>
      </c>
      <c r="H50" s="11">
        <f t="shared" si="1"/>
        <v>5.5943109081956944E-05</v>
      </c>
      <c r="I50" s="12">
        <f t="shared" si="2"/>
        <v>0</v>
      </c>
      <c r="J50" s="10">
        <v>0</v>
      </c>
      <c r="K50" s="10">
        <v>0</v>
      </c>
      <c r="L50" s="12">
        <f t="shared" si="3"/>
        <v>0</v>
      </c>
      <c r="M50" s="11">
        <f t="shared" si="4"/>
      </c>
      <c r="N50" s="10">
        <v>0</v>
      </c>
      <c r="O50" s="10">
        <v>0</v>
      </c>
    </row>
    <row r="51" spans="1:15" ht="30">
      <c r="A51" s="9" t="s">
        <v>219</v>
      </c>
      <c r="B51" s="9" t="s">
        <v>262</v>
      </c>
      <c r="C51" s="10">
        <v>34968812</v>
      </c>
      <c r="D51" s="10">
        <v>2097415.88</v>
      </c>
      <c r="E51" s="11">
        <f t="shared" si="0"/>
        <v>0.0599796149780553</v>
      </c>
      <c r="F51" s="10">
        <v>34230112</v>
      </c>
      <c r="G51" s="10">
        <v>2065856.93</v>
      </c>
      <c r="H51" s="11">
        <f t="shared" si="1"/>
        <v>0.060352035365820594</v>
      </c>
      <c r="I51" s="12">
        <f t="shared" si="2"/>
        <v>738700</v>
      </c>
      <c r="J51" s="10">
        <v>738700</v>
      </c>
      <c r="K51" s="10">
        <v>0</v>
      </c>
      <c r="L51" s="12">
        <f t="shared" si="3"/>
        <v>31558.95</v>
      </c>
      <c r="M51" s="11">
        <f t="shared" si="4"/>
        <v>0.042722282387978885</v>
      </c>
      <c r="N51" s="10">
        <v>31558.95</v>
      </c>
      <c r="O51" s="10">
        <v>0</v>
      </c>
    </row>
    <row r="52" spans="1:15" ht="15">
      <c r="A52" s="9" t="s">
        <v>390</v>
      </c>
      <c r="B52" s="9" t="s">
        <v>90</v>
      </c>
      <c r="C52" s="10">
        <v>32035012</v>
      </c>
      <c r="D52" s="10">
        <v>1979596.29</v>
      </c>
      <c r="E52" s="11">
        <f t="shared" si="0"/>
        <v>0.06179477285664822</v>
      </c>
      <c r="F52" s="10">
        <v>31585012</v>
      </c>
      <c r="G52" s="10">
        <v>1967715.1</v>
      </c>
      <c r="H52" s="11">
        <f t="shared" si="1"/>
        <v>0.0622990138487204</v>
      </c>
      <c r="I52" s="12">
        <f t="shared" si="2"/>
        <v>450000</v>
      </c>
      <c r="J52" s="10">
        <v>450000</v>
      </c>
      <c r="K52" s="10">
        <v>0</v>
      </c>
      <c r="L52" s="12">
        <f t="shared" si="3"/>
        <v>11881.19</v>
      </c>
      <c r="M52" s="11">
        <f t="shared" si="4"/>
        <v>0.026402644444444446</v>
      </c>
      <c r="N52" s="10">
        <v>11881.19</v>
      </c>
      <c r="O52" s="10">
        <v>0</v>
      </c>
    </row>
    <row r="53" spans="1:15" ht="15">
      <c r="A53" s="9" t="s">
        <v>65</v>
      </c>
      <c r="B53" s="9" t="s">
        <v>173</v>
      </c>
      <c r="C53" s="10">
        <v>32035012</v>
      </c>
      <c r="D53" s="10">
        <v>1979596.29</v>
      </c>
      <c r="E53" s="11">
        <f t="shared" si="0"/>
        <v>0.06179477285664822</v>
      </c>
      <c r="F53" s="10">
        <v>31585012</v>
      </c>
      <c r="G53" s="10">
        <v>1967715.1</v>
      </c>
      <c r="H53" s="11">
        <f t="shared" si="1"/>
        <v>0.0622990138487204</v>
      </c>
      <c r="I53" s="12">
        <f t="shared" si="2"/>
        <v>450000</v>
      </c>
      <c r="J53" s="10">
        <v>450000</v>
      </c>
      <c r="K53" s="10">
        <v>0</v>
      </c>
      <c r="L53" s="12">
        <f t="shared" si="3"/>
        <v>11881.19</v>
      </c>
      <c r="M53" s="11">
        <f t="shared" si="4"/>
        <v>0.026402644444444446</v>
      </c>
      <c r="N53" s="10">
        <v>11881.19</v>
      </c>
      <c r="O53" s="10">
        <v>0</v>
      </c>
    </row>
    <row r="54" spans="1:15" ht="15">
      <c r="A54" s="9" t="s">
        <v>137</v>
      </c>
      <c r="B54" s="9" t="s">
        <v>88</v>
      </c>
      <c r="C54" s="10">
        <v>2933800</v>
      </c>
      <c r="D54" s="10">
        <v>117819.59</v>
      </c>
      <c r="E54" s="11">
        <f t="shared" si="0"/>
        <v>0.040159380325857245</v>
      </c>
      <c r="F54" s="10">
        <v>2645100</v>
      </c>
      <c r="G54" s="10">
        <v>98141.83</v>
      </c>
      <c r="H54" s="11">
        <f t="shared" si="1"/>
        <v>0.037103258855997884</v>
      </c>
      <c r="I54" s="12">
        <f t="shared" si="2"/>
        <v>288700</v>
      </c>
      <c r="J54" s="10">
        <v>288700</v>
      </c>
      <c r="K54" s="10">
        <v>0</v>
      </c>
      <c r="L54" s="12">
        <f t="shared" si="3"/>
        <v>19677.76</v>
      </c>
      <c r="M54" s="11">
        <f t="shared" si="4"/>
        <v>0.06815988915829581</v>
      </c>
      <c r="N54" s="10">
        <v>19677.76</v>
      </c>
      <c r="O54" s="10">
        <v>0</v>
      </c>
    </row>
    <row r="55" spans="1:15" ht="45">
      <c r="A55" s="9" t="s">
        <v>77</v>
      </c>
      <c r="B55" s="9" t="s">
        <v>351</v>
      </c>
      <c r="C55" s="10">
        <v>2933800</v>
      </c>
      <c r="D55" s="10">
        <v>117819.59</v>
      </c>
      <c r="E55" s="11">
        <f t="shared" si="0"/>
        <v>0.040159380325857245</v>
      </c>
      <c r="F55" s="10">
        <v>2645100</v>
      </c>
      <c r="G55" s="10">
        <v>98141.83</v>
      </c>
      <c r="H55" s="11">
        <f t="shared" si="1"/>
        <v>0.037103258855997884</v>
      </c>
      <c r="I55" s="12">
        <f t="shared" si="2"/>
        <v>288700</v>
      </c>
      <c r="J55" s="10">
        <v>288700</v>
      </c>
      <c r="K55" s="10">
        <v>0</v>
      </c>
      <c r="L55" s="12">
        <f t="shared" si="3"/>
        <v>19677.76</v>
      </c>
      <c r="M55" s="11">
        <f t="shared" si="4"/>
        <v>0.06815988915829581</v>
      </c>
      <c r="N55" s="10">
        <v>19677.76</v>
      </c>
      <c r="O55" s="10">
        <v>0</v>
      </c>
    </row>
    <row r="56" spans="1:15" ht="30">
      <c r="A56" s="9" t="s">
        <v>131</v>
      </c>
      <c r="B56" s="9" t="s">
        <v>243</v>
      </c>
      <c r="C56" s="10">
        <v>1404200</v>
      </c>
      <c r="D56" s="10">
        <v>180432.29</v>
      </c>
      <c r="E56" s="11">
        <f t="shared" si="0"/>
        <v>0.12849472297393535</v>
      </c>
      <c r="F56" s="10">
        <v>920000</v>
      </c>
      <c r="G56" s="10">
        <v>113490.98</v>
      </c>
      <c r="H56" s="11">
        <f t="shared" si="1"/>
        <v>0.12335976086956521</v>
      </c>
      <c r="I56" s="12">
        <f t="shared" si="2"/>
        <v>484200</v>
      </c>
      <c r="J56" s="10">
        <v>484200</v>
      </c>
      <c r="K56" s="10">
        <v>0</v>
      </c>
      <c r="L56" s="12">
        <f t="shared" si="3"/>
        <v>66941.31</v>
      </c>
      <c r="M56" s="11">
        <f t="shared" si="4"/>
        <v>0.13825136307311028</v>
      </c>
      <c r="N56" s="10">
        <v>66941.31</v>
      </c>
      <c r="O56" s="10">
        <v>0</v>
      </c>
    </row>
    <row r="57" spans="1:15" ht="15">
      <c r="A57" s="9" t="s">
        <v>361</v>
      </c>
      <c r="B57" s="9" t="s">
        <v>151</v>
      </c>
      <c r="C57" s="10">
        <v>260000</v>
      </c>
      <c r="D57" s="10">
        <v>45000</v>
      </c>
      <c r="E57" s="11">
        <f t="shared" si="0"/>
        <v>0.17307692307692307</v>
      </c>
      <c r="F57" s="10">
        <v>260000</v>
      </c>
      <c r="G57" s="10">
        <v>45000</v>
      </c>
      <c r="H57" s="11">
        <f t="shared" si="1"/>
        <v>0.17307692307692307</v>
      </c>
      <c r="I57" s="12">
        <f t="shared" si="2"/>
        <v>0</v>
      </c>
      <c r="J57" s="10">
        <v>0</v>
      </c>
      <c r="K57" s="10">
        <v>0</v>
      </c>
      <c r="L57" s="12">
        <f t="shared" si="3"/>
        <v>0</v>
      </c>
      <c r="M57" s="11">
        <f t="shared" si="4"/>
      </c>
      <c r="N57" s="10">
        <v>0</v>
      </c>
      <c r="O57" s="10">
        <v>0</v>
      </c>
    </row>
    <row r="58" spans="1:15" ht="15">
      <c r="A58" s="9" t="s">
        <v>155</v>
      </c>
      <c r="B58" s="9" t="s">
        <v>309</v>
      </c>
      <c r="C58" s="10">
        <v>260000</v>
      </c>
      <c r="D58" s="10">
        <v>45000</v>
      </c>
      <c r="E58" s="11">
        <f t="shared" si="0"/>
        <v>0.17307692307692307</v>
      </c>
      <c r="F58" s="10">
        <v>260000</v>
      </c>
      <c r="G58" s="10">
        <v>45000</v>
      </c>
      <c r="H58" s="11">
        <f t="shared" si="1"/>
        <v>0.17307692307692307</v>
      </c>
      <c r="I58" s="12">
        <f t="shared" si="2"/>
        <v>0</v>
      </c>
      <c r="J58" s="10">
        <v>0</v>
      </c>
      <c r="K58" s="10">
        <v>0</v>
      </c>
      <c r="L58" s="12">
        <f t="shared" si="3"/>
        <v>0</v>
      </c>
      <c r="M58" s="11">
        <f t="shared" si="4"/>
      </c>
      <c r="N58" s="10">
        <v>0</v>
      </c>
      <c r="O58" s="10">
        <v>0</v>
      </c>
    </row>
    <row r="59" spans="1:15" ht="45">
      <c r="A59" s="9" t="s">
        <v>214</v>
      </c>
      <c r="B59" s="9" t="s">
        <v>174</v>
      </c>
      <c r="C59" s="10">
        <v>1144200</v>
      </c>
      <c r="D59" s="10">
        <v>135432.29</v>
      </c>
      <c r="E59" s="11">
        <f t="shared" si="0"/>
        <v>0.11836417584338403</v>
      </c>
      <c r="F59" s="10">
        <v>660000</v>
      </c>
      <c r="G59" s="10">
        <v>68490.98</v>
      </c>
      <c r="H59" s="11">
        <f t="shared" si="1"/>
        <v>0.10377421212121211</v>
      </c>
      <c r="I59" s="12">
        <f t="shared" si="2"/>
        <v>484200</v>
      </c>
      <c r="J59" s="10">
        <v>484200</v>
      </c>
      <c r="K59" s="10">
        <v>0</v>
      </c>
      <c r="L59" s="12">
        <f t="shared" si="3"/>
        <v>66941.31</v>
      </c>
      <c r="M59" s="11">
        <f t="shared" si="4"/>
        <v>0.13825136307311028</v>
      </c>
      <c r="N59" s="10">
        <v>66941.31</v>
      </c>
      <c r="O59" s="10">
        <v>0</v>
      </c>
    </row>
    <row r="60" spans="1:15" ht="45">
      <c r="A60" s="9" t="s">
        <v>195</v>
      </c>
      <c r="B60" s="9" t="s">
        <v>218</v>
      </c>
      <c r="C60" s="10">
        <v>1144200</v>
      </c>
      <c r="D60" s="10">
        <v>135432.29</v>
      </c>
      <c r="E60" s="11">
        <f t="shared" si="0"/>
        <v>0.11836417584338403</v>
      </c>
      <c r="F60" s="10">
        <v>660000</v>
      </c>
      <c r="G60" s="10">
        <v>68490.98</v>
      </c>
      <c r="H60" s="11">
        <f t="shared" si="1"/>
        <v>0.10377421212121211</v>
      </c>
      <c r="I60" s="12">
        <f t="shared" si="2"/>
        <v>484200</v>
      </c>
      <c r="J60" s="10">
        <v>484200</v>
      </c>
      <c r="K60" s="10">
        <v>0</v>
      </c>
      <c r="L60" s="12">
        <f t="shared" si="3"/>
        <v>66941.31</v>
      </c>
      <c r="M60" s="11">
        <f t="shared" si="4"/>
        <v>0.13825136307311028</v>
      </c>
      <c r="N60" s="10">
        <v>66941.31</v>
      </c>
      <c r="O60" s="10">
        <v>0</v>
      </c>
    </row>
    <row r="61" spans="1:15" ht="15">
      <c r="A61" s="9" t="s">
        <v>311</v>
      </c>
      <c r="B61" s="9" t="s">
        <v>216</v>
      </c>
      <c r="C61" s="10">
        <v>1489090</v>
      </c>
      <c r="D61" s="10">
        <v>102515.01</v>
      </c>
      <c r="E61" s="11">
        <f t="shared" si="0"/>
        <v>0.06884406583886803</v>
      </c>
      <c r="F61" s="10">
        <v>1426890</v>
      </c>
      <c r="G61" s="10">
        <v>101480.53</v>
      </c>
      <c r="H61" s="11">
        <f t="shared" si="1"/>
        <v>0.07112007933337539</v>
      </c>
      <c r="I61" s="12">
        <f t="shared" si="2"/>
        <v>62200</v>
      </c>
      <c r="J61" s="10">
        <v>57000</v>
      </c>
      <c r="K61" s="10">
        <v>5200</v>
      </c>
      <c r="L61" s="12">
        <f t="shared" si="3"/>
        <v>1034.48</v>
      </c>
      <c r="M61" s="11">
        <f t="shared" si="4"/>
        <v>0.016631511254019293</v>
      </c>
      <c r="N61" s="10">
        <v>1034.48</v>
      </c>
      <c r="O61" s="10">
        <v>0</v>
      </c>
    </row>
    <row r="62" spans="1:15" ht="30">
      <c r="A62" s="9" t="s">
        <v>237</v>
      </c>
      <c r="B62" s="9" t="s">
        <v>391</v>
      </c>
      <c r="C62" s="10">
        <v>54000</v>
      </c>
      <c r="D62" s="10">
        <v>16637.5</v>
      </c>
      <c r="E62" s="11">
        <f t="shared" si="0"/>
        <v>0.30810185185185185</v>
      </c>
      <c r="F62" s="10">
        <v>54000</v>
      </c>
      <c r="G62" s="10">
        <v>16637.5</v>
      </c>
      <c r="H62" s="11">
        <f t="shared" si="1"/>
        <v>0.30810185185185185</v>
      </c>
      <c r="I62" s="12">
        <f t="shared" si="2"/>
        <v>0</v>
      </c>
      <c r="J62" s="10">
        <v>0</v>
      </c>
      <c r="K62" s="10">
        <v>0</v>
      </c>
      <c r="L62" s="12">
        <f t="shared" si="3"/>
        <v>0</v>
      </c>
      <c r="M62" s="11">
        <f t="shared" si="4"/>
      </c>
      <c r="N62" s="10">
        <v>0</v>
      </c>
      <c r="O62" s="10">
        <v>0</v>
      </c>
    </row>
    <row r="63" spans="1:15" ht="75">
      <c r="A63" s="9" t="s">
        <v>129</v>
      </c>
      <c r="B63" s="9" t="s">
        <v>86</v>
      </c>
      <c r="C63" s="10">
        <v>145000</v>
      </c>
      <c r="D63" s="10">
        <v>0</v>
      </c>
      <c r="E63" s="11">
        <f t="shared" si="0"/>
        <v>0</v>
      </c>
      <c r="F63" s="10">
        <v>145000</v>
      </c>
      <c r="G63" s="10">
        <v>0</v>
      </c>
      <c r="H63" s="11">
        <f t="shared" si="1"/>
        <v>0</v>
      </c>
      <c r="I63" s="12">
        <f t="shared" si="2"/>
        <v>0</v>
      </c>
      <c r="J63" s="10">
        <v>0</v>
      </c>
      <c r="K63" s="10">
        <v>0</v>
      </c>
      <c r="L63" s="12">
        <f t="shared" si="3"/>
        <v>0</v>
      </c>
      <c r="M63" s="11">
        <f t="shared" si="4"/>
      </c>
      <c r="N63" s="10">
        <v>0</v>
      </c>
      <c r="O63" s="10">
        <v>0</v>
      </c>
    </row>
    <row r="64" spans="1:15" ht="15">
      <c r="A64" s="9" t="s">
        <v>333</v>
      </c>
      <c r="B64" s="9" t="s">
        <v>383</v>
      </c>
      <c r="C64" s="10">
        <v>55000</v>
      </c>
      <c r="D64" s="10">
        <v>1000</v>
      </c>
      <c r="E64" s="11">
        <f t="shared" si="0"/>
        <v>0.01818181818181818</v>
      </c>
      <c r="F64" s="10">
        <v>55000</v>
      </c>
      <c r="G64" s="10">
        <v>1000</v>
      </c>
      <c r="H64" s="11">
        <f t="shared" si="1"/>
        <v>0.01818181818181818</v>
      </c>
      <c r="I64" s="12">
        <f t="shared" si="2"/>
        <v>0</v>
      </c>
      <c r="J64" s="10">
        <v>0</v>
      </c>
      <c r="K64" s="10">
        <v>0</v>
      </c>
      <c r="L64" s="12">
        <f t="shared" si="3"/>
        <v>0</v>
      </c>
      <c r="M64" s="11">
        <f t="shared" si="4"/>
      </c>
      <c r="N64" s="10">
        <v>0</v>
      </c>
      <c r="O64" s="10">
        <v>0</v>
      </c>
    </row>
    <row r="65" spans="1:15" ht="30">
      <c r="A65" s="9" t="s">
        <v>4</v>
      </c>
      <c r="B65" s="9" t="s">
        <v>184</v>
      </c>
      <c r="C65" s="10">
        <v>24000</v>
      </c>
      <c r="D65" s="10">
        <v>0</v>
      </c>
      <c r="E65" s="11">
        <f t="shared" si="0"/>
        <v>0</v>
      </c>
      <c r="F65" s="10">
        <v>24000</v>
      </c>
      <c r="G65" s="10">
        <v>0</v>
      </c>
      <c r="H65" s="11">
        <f t="shared" si="1"/>
        <v>0</v>
      </c>
      <c r="I65" s="12">
        <f t="shared" si="2"/>
        <v>0</v>
      </c>
      <c r="J65" s="10">
        <v>0</v>
      </c>
      <c r="K65" s="10">
        <v>0</v>
      </c>
      <c r="L65" s="12">
        <f t="shared" si="3"/>
        <v>0</v>
      </c>
      <c r="M65" s="11">
        <f t="shared" si="4"/>
      </c>
      <c r="N65" s="10">
        <v>0</v>
      </c>
      <c r="O65" s="10">
        <v>0</v>
      </c>
    </row>
    <row r="66" spans="1:15" ht="30">
      <c r="A66" s="9" t="s">
        <v>172</v>
      </c>
      <c r="B66" s="9" t="s">
        <v>143</v>
      </c>
      <c r="C66" s="10">
        <v>50000</v>
      </c>
      <c r="D66" s="10">
        <v>0</v>
      </c>
      <c r="E66" s="11">
        <f t="shared" si="0"/>
        <v>0</v>
      </c>
      <c r="F66" s="10">
        <v>50000</v>
      </c>
      <c r="G66" s="10">
        <v>0</v>
      </c>
      <c r="H66" s="11">
        <f t="shared" si="1"/>
        <v>0</v>
      </c>
      <c r="I66" s="12">
        <f t="shared" si="2"/>
        <v>0</v>
      </c>
      <c r="J66" s="10">
        <v>0</v>
      </c>
      <c r="K66" s="10">
        <v>0</v>
      </c>
      <c r="L66" s="12">
        <f t="shared" si="3"/>
        <v>0</v>
      </c>
      <c r="M66" s="11">
        <f t="shared" si="4"/>
      </c>
      <c r="N66" s="10">
        <v>0</v>
      </c>
      <c r="O66" s="10">
        <v>0</v>
      </c>
    </row>
    <row r="67" spans="1:15" ht="45">
      <c r="A67" s="9" t="s">
        <v>294</v>
      </c>
      <c r="B67" s="9" t="s">
        <v>44</v>
      </c>
      <c r="C67" s="10">
        <v>62200</v>
      </c>
      <c r="D67" s="10">
        <v>1034.48</v>
      </c>
      <c r="E67" s="11">
        <f t="shared" si="0"/>
        <v>0.016631511254019293</v>
      </c>
      <c r="F67" s="10">
        <v>0</v>
      </c>
      <c r="G67" s="10">
        <v>0</v>
      </c>
      <c r="H67" s="11">
        <f t="shared" si="1"/>
      </c>
      <c r="I67" s="12">
        <f t="shared" si="2"/>
        <v>62200</v>
      </c>
      <c r="J67" s="10">
        <v>57000</v>
      </c>
      <c r="K67" s="10">
        <v>5200</v>
      </c>
      <c r="L67" s="12">
        <f t="shared" si="3"/>
        <v>1034.48</v>
      </c>
      <c r="M67" s="11">
        <f t="shared" si="4"/>
        <v>0.016631511254019293</v>
      </c>
      <c r="N67" s="10">
        <v>1034.48</v>
      </c>
      <c r="O67" s="10">
        <v>0</v>
      </c>
    </row>
    <row r="68" spans="1:15" ht="30">
      <c r="A68" s="9" t="s">
        <v>228</v>
      </c>
      <c r="B68" s="9" t="s">
        <v>378</v>
      </c>
      <c r="C68" s="10">
        <v>734690</v>
      </c>
      <c r="D68" s="10">
        <v>73842.79</v>
      </c>
      <c r="E68" s="11">
        <f t="shared" si="0"/>
        <v>0.10050877240740992</v>
      </c>
      <c r="F68" s="10">
        <v>734690</v>
      </c>
      <c r="G68" s="10">
        <v>73842.79</v>
      </c>
      <c r="H68" s="11">
        <f t="shared" si="1"/>
        <v>0.10050877240740992</v>
      </c>
      <c r="I68" s="12">
        <f t="shared" si="2"/>
        <v>0</v>
      </c>
      <c r="J68" s="10">
        <v>0</v>
      </c>
      <c r="K68" s="10">
        <v>0</v>
      </c>
      <c r="L68" s="12">
        <f t="shared" si="3"/>
        <v>0</v>
      </c>
      <c r="M68" s="11">
        <f t="shared" si="4"/>
      </c>
      <c r="N68" s="10">
        <v>0</v>
      </c>
      <c r="O68" s="10">
        <v>0</v>
      </c>
    </row>
    <row r="69" spans="1:15" ht="15">
      <c r="A69" s="9" t="s">
        <v>285</v>
      </c>
      <c r="B69" s="9" t="s">
        <v>196</v>
      </c>
      <c r="C69" s="10">
        <v>269500</v>
      </c>
      <c r="D69" s="10">
        <v>294165.39</v>
      </c>
      <c r="E69" s="11">
        <f t="shared" si="0"/>
        <v>1.0915227829313545</v>
      </c>
      <c r="F69" s="10">
        <v>39500</v>
      </c>
      <c r="G69" s="10">
        <v>152375.36</v>
      </c>
      <c r="H69" s="11">
        <f t="shared" si="1"/>
        <v>3.857604050632911</v>
      </c>
      <c r="I69" s="12">
        <f t="shared" si="2"/>
        <v>230000</v>
      </c>
      <c r="J69" s="10">
        <v>200000</v>
      </c>
      <c r="K69" s="10">
        <v>30000</v>
      </c>
      <c r="L69" s="12">
        <f t="shared" si="3"/>
        <v>141790.03</v>
      </c>
      <c r="M69" s="11">
        <f t="shared" si="4"/>
        <v>0.6164783913043478</v>
      </c>
      <c r="N69" s="10">
        <v>223.63</v>
      </c>
      <c r="O69" s="10">
        <v>141566.4</v>
      </c>
    </row>
    <row r="70" spans="1:15" ht="15">
      <c r="A70" s="9" t="s">
        <v>372</v>
      </c>
      <c r="B70" s="9" t="s">
        <v>239</v>
      </c>
      <c r="C70" s="10">
        <v>0</v>
      </c>
      <c r="D70" s="10">
        <v>152921.99</v>
      </c>
      <c r="E70" s="11">
        <f t="shared" si="0"/>
      </c>
      <c r="F70" s="10">
        <v>0</v>
      </c>
      <c r="G70" s="10">
        <v>152375.36</v>
      </c>
      <c r="H70" s="11">
        <f t="shared" si="1"/>
      </c>
      <c r="I70" s="12">
        <f t="shared" si="2"/>
        <v>0</v>
      </c>
      <c r="J70" s="10">
        <v>0</v>
      </c>
      <c r="K70" s="10">
        <v>0</v>
      </c>
      <c r="L70" s="12">
        <f t="shared" si="3"/>
        <v>546.6300000000001</v>
      </c>
      <c r="M70" s="11">
        <f t="shared" si="4"/>
      </c>
      <c r="N70" s="10">
        <v>-2026.37</v>
      </c>
      <c r="O70" s="10">
        <v>2573</v>
      </c>
    </row>
    <row r="71" spans="1:15" ht="15">
      <c r="A71" s="9" t="s">
        <v>305</v>
      </c>
      <c r="B71" s="9" t="s">
        <v>66</v>
      </c>
      <c r="C71" s="10">
        <v>269500</v>
      </c>
      <c r="D71" s="10">
        <v>141243.4</v>
      </c>
      <c r="E71" s="11">
        <f t="shared" si="0"/>
        <v>0.5240942486085343</v>
      </c>
      <c r="F71" s="10">
        <v>39500</v>
      </c>
      <c r="G71" s="10">
        <v>0</v>
      </c>
      <c r="H71" s="11">
        <f t="shared" si="1"/>
        <v>0</v>
      </c>
      <c r="I71" s="12">
        <f t="shared" si="2"/>
        <v>230000</v>
      </c>
      <c r="J71" s="10">
        <v>200000</v>
      </c>
      <c r="K71" s="10">
        <v>30000</v>
      </c>
      <c r="L71" s="12">
        <f t="shared" si="3"/>
        <v>141243.4</v>
      </c>
      <c r="M71" s="11">
        <f t="shared" si="4"/>
        <v>0.6141017391304348</v>
      </c>
      <c r="N71" s="10">
        <v>2250</v>
      </c>
      <c r="O71" s="10">
        <v>138993.4</v>
      </c>
    </row>
    <row r="72" spans="1:15" ht="15">
      <c r="A72" s="9" t="s">
        <v>89</v>
      </c>
      <c r="B72" s="9" t="s">
        <v>288</v>
      </c>
      <c r="C72" s="10">
        <v>683657500</v>
      </c>
      <c r="D72" s="10">
        <v>22692923.4</v>
      </c>
      <c r="E72" s="11">
        <f t="shared" si="0"/>
        <v>0.03319340956546223</v>
      </c>
      <c r="F72" s="10">
        <v>674395641.8</v>
      </c>
      <c r="G72" s="10">
        <v>23031348.89</v>
      </c>
      <c r="H72" s="11">
        <f t="shared" si="1"/>
        <v>0.0341510939016866</v>
      </c>
      <c r="I72" s="12">
        <f t="shared" si="2"/>
        <v>60781203</v>
      </c>
      <c r="J72" s="10">
        <v>30765592</v>
      </c>
      <c r="K72" s="10">
        <v>30015611</v>
      </c>
      <c r="L72" s="12">
        <f t="shared" si="3"/>
        <v>3577216.51</v>
      </c>
      <c r="M72" s="11">
        <f t="shared" si="4"/>
        <v>0.058853993232085254</v>
      </c>
      <c r="N72" s="10">
        <v>1039045.51</v>
      </c>
      <c r="O72" s="10">
        <v>2538171</v>
      </c>
    </row>
    <row r="73" spans="1:15" ht="45">
      <c r="A73" s="9" t="s">
        <v>11</v>
      </c>
      <c r="B73" s="9" t="s">
        <v>334</v>
      </c>
      <c r="C73" s="10">
        <v>683657500</v>
      </c>
      <c r="D73" s="10">
        <v>24354174.37</v>
      </c>
      <c r="E73" s="11">
        <f t="shared" si="0"/>
        <v>0.03562335580316167</v>
      </c>
      <c r="F73" s="10">
        <v>674395641.8</v>
      </c>
      <c r="G73" s="10">
        <v>23346294.37</v>
      </c>
      <c r="H73" s="11">
        <f t="shared" si="1"/>
        <v>0.03461809792792763</v>
      </c>
      <c r="I73" s="12">
        <f t="shared" si="2"/>
        <v>60781203</v>
      </c>
      <c r="J73" s="10">
        <v>30765592</v>
      </c>
      <c r="K73" s="10">
        <v>30015611</v>
      </c>
      <c r="L73" s="12">
        <f t="shared" si="3"/>
        <v>4923522</v>
      </c>
      <c r="M73" s="11">
        <f t="shared" si="4"/>
        <v>0.08100402356300845</v>
      </c>
      <c r="N73" s="10">
        <v>2384651</v>
      </c>
      <c r="O73" s="10">
        <v>2538871</v>
      </c>
    </row>
    <row r="74" spans="1:15" ht="30">
      <c r="A74" s="9" t="s">
        <v>110</v>
      </c>
      <c r="B74" s="9" t="s">
        <v>122</v>
      </c>
      <c r="C74" s="10">
        <v>85421300</v>
      </c>
      <c r="D74" s="10">
        <v>7118300</v>
      </c>
      <c r="E74" s="11">
        <f aca="true" t="shared" si="5" ref="E74:E126">IF(C74=0,"",D74/C74)</f>
        <v>0.08333167488670859</v>
      </c>
      <c r="F74" s="10">
        <v>73753600</v>
      </c>
      <c r="G74" s="10">
        <v>6146000</v>
      </c>
      <c r="H74" s="11">
        <f t="shared" si="1"/>
        <v>0.08333152551197501</v>
      </c>
      <c r="I74" s="12">
        <f t="shared" si="2"/>
        <v>58204703</v>
      </c>
      <c r="J74" s="10">
        <v>28860092</v>
      </c>
      <c r="K74" s="10">
        <v>29344611</v>
      </c>
      <c r="L74" s="12">
        <f t="shared" si="3"/>
        <v>4887942</v>
      </c>
      <c r="M74" s="11">
        <f t="shared" si="4"/>
        <v>0.08397847163656173</v>
      </c>
      <c r="N74" s="10">
        <v>2357971</v>
      </c>
      <c r="O74" s="10">
        <v>2529971</v>
      </c>
    </row>
    <row r="75" spans="1:15" ht="30">
      <c r="A75" s="9" t="s">
        <v>347</v>
      </c>
      <c r="B75" s="9" t="s">
        <v>250</v>
      </c>
      <c r="C75" s="10">
        <v>51577100</v>
      </c>
      <c r="D75" s="10">
        <v>4298300</v>
      </c>
      <c r="E75" s="11">
        <f t="shared" si="5"/>
        <v>0.08333737259365105</v>
      </c>
      <c r="F75" s="10">
        <v>39909400</v>
      </c>
      <c r="G75" s="10">
        <v>3326000</v>
      </c>
      <c r="H75" s="11">
        <f aca="true" t="shared" si="6" ref="H75:H127">IF(F75=0,"",G75/F75)</f>
        <v>0.08333876229660181</v>
      </c>
      <c r="I75" s="12">
        <f aca="true" t="shared" si="7" ref="I75:I127">J75+K75</f>
        <v>58204703</v>
      </c>
      <c r="J75" s="10">
        <v>28860092</v>
      </c>
      <c r="K75" s="10">
        <v>29344611</v>
      </c>
      <c r="L75" s="12">
        <f aca="true" t="shared" si="8" ref="L75:L127">O75+N75</f>
        <v>4887942</v>
      </c>
      <c r="M75" s="11">
        <f aca="true" t="shared" si="9" ref="M75:M127">IF(I75=0,"",L75/I75)</f>
        <v>0.08397847163656173</v>
      </c>
      <c r="N75" s="10">
        <v>2357971</v>
      </c>
      <c r="O75" s="10">
        <v>2529971</v>
      </c>
    </row>
    <row r="76" spans="1:15" ht="30">
      <c r="A76" s="9" t="s">
        <v>290</v>
      </c>
      <c r="B76" s="9" t="s">
        <v>230</v>
      </c>
      <c r="C76" s="10">
        <v>33844200</v>
      </c>
      <c r="D76" s="10">
        <v>2820000</v>
      </c>
      <c r="E76" s="11">
        <f t="shared" si="5"/>
        <v>0.08332299182725549</v>
      </c>
      <c r="F76" s="10">
        <v>33844200</v>
      </c>
      <c r="G76" s="10">
        <v>2820000</v>
      </c>
      <c r="H76" s="11">
        <f t="shared" si="6"/>
        <v>0.08332299182725549</v>
      </c>
      <c r="I76" s="12">
        <f t="shared" si="7"/>
        <v>0</v>
      </c>
      <c r="J76" s="10">
        <v>0</v>
      </c>
      <c r="K76" s="10">
        <v>0</v>
      </c>
      <c r="L76" s="12">
        <f t="shared" si="8"/>
        <v>0</v>
      </c>
      <c r="M76" s="11">
        <f t="shared" si="9"/>
      </c>
      <c r="N76" s="10">
        <v>0</v>
      </c>
      <c r="O76" s="10">
        <v>0</v>
      </c>
    </row>
    <row r="77" spans="1:15" ht="30">
      <c r="A77" s="9" t="s">
        <v>34</v>
      </c>
      <c r="B77" s="9" t="s">
        <v>289</v>
      </c>
      <c r="C77" s="10">
        <v>159976000</v>
      </c>
      <c r="D77" s="10">
        <v>2499000</v>
      </c>
      <c r="E77" s="11">
        <f t="shared" si="5"/>
        <v>0.015621093163974597</v>
      </c>
      <c r="F77" s="10">
        <v>159976000</v>
      </c>
      <c r="G77" s="10">
        <v>2499000</v>
      </c>
      <c r="H77" s="11">
        <f t="shared" si="6"/>
        <v>0.015621093163974597</v>
      </c>
      <c r="I77" s="12">
        <f t="shared" si="7"/>
        <v>0</v>
      </c>
      <c r="J77" s="10">
        <v>0</v>
      </c>
      <c r="K77" s="10">
        <v>0</v>
      </c>
      <c r="L77" s="12">
        <f t="shared" si="8"/>
        <v>0</v>
      </c>
      <c r="M77" s="11">
        <f t="shared" si="9"/>
      </c>
      <c r="N77" s="10">
        <v>0</v>
      </c>
      <c r="O77" s="10">
        <v>0</v>
      </c>
    </row>
    <row r="78" spans="1:15" ht="45">
      <c r="A78" s="9" t="s">
        <v>299</v>
      </c>
      <c r="B78" s="9" t="s">
        <v>352</v>
      </c>
      <c r="C78" s="10">
        <v>66819400</v>
      </c>
      <c r="D78" s="10">
        <v>0</v>
      </c>
      <c r="E78" s="11">
        <f t="shared" si="5"/>
        <v>0</v>
      </c>
      <c r="F78" s="10">
        <v>66819400</v>
      </c>
      <c r="G78" s="10">
        <v>0</v>
      </c>
      <c r="H78" s="11">
        <f t="shared" si="6"/>
        <v>0</v>
      </c>
      <c r="I78" s="12">
        <f t="shared" si="7"/>
        <v>0</v>
      </c>
      <c r="J78" s="10">
        <v>0</v>
      </c>
      <c r="K78" s="10">
        <v>0</v>
      </c>
      <c r="L78" s="12">
        <f t="shared" si="8"/>
        <v>0</v>
      </c>
      <c r="M78" s="11">
        <f t="shared" si="9"/>
      </c>
      <c r="N78" s="10">
        <v>0</v>
      </c>
      <c r="O78" s="10">
        <v>0</v>
      </c>
    </row>
    <row r="79" spans="1:15" ht="15">
      <c r="A79" s="9" t="s">
        <v>389</v>
      </c>
      <c r="B79" s="9" t="s">
        <v>240</v>
      </c>
      <c r="C79" s="10">
        <v>93156600</v>
      </c>
      <c r="D79" s="10">
        <v>2499000</v>
      </c>
      <c r="E79" s="11">
        <f t="shared" si="5"/>
        <v>0.02682579656191832</v>
      </c>
      <c r="F79" s="10">
        <v>93156600</v>
      </c>
      <c r="G79" s="10">
        <v>2499000</v>
      </c>
      <c r="H79" s="11">
        <f t="shared" si="6"/>
        <v>0.02682579656191832</v>
      </c>
      <c r="I79" s="12">
        <f t="shared" si="7"/>
        <v>0</v>
      </c>
      <c r="J79" s="10">
        <v>0</v>
      </c>
      <c r="K79" s="10">
        <v>0</v>
      </c>
      <c r="L79" s="12">
        <f t="shared" si="8"/>
        <v>0</v>
      </c>
      <c r="M79" s="11">
        <f t="shared" si="9"/>
      </c>
      <c r="N79" s="10">
        <v>0</v>
      </c>
      <c r="O79" s="10">
        <v>0</v>
      </c>
    </row>
    <row r="80" spans="1:15" ht="30">
      <c r="A80" s="9" t="s">
        <v>157</v>
      </c>
      <c r="B80" s="9" t="s">
        <v>117</v>
      </c>
      <c r="C80" s="10">
        <v>438260200</v>
      </c>
      <c r="D80" s="10">
        <v>14736874.37</v>
      </c>
      <c r="E80" s="11">
        <f t="shared" si="5"/>
        <v>0.03362585598692284</v>
      </c>
      <c r="F80" s="10">
        <v>435683700</v>
      </c>
      <c r="G80" s="10">
        <v>14701294.37</v>
      </c>
      <c r="H80" s="11">
        <f t="shared" si="6"/>
        <v>0.03374304425435241</v>
      </c>
      <c r="I80" s="12">
        <f t="shared" si="7"/>
        <v>2576500</v>
      </c>
      <c r="J80" s="10">
        <v>1905500</v>
      </c>
      <c r="K80" s="10">
        <v>671000</v>
      </c>
      <c r="L80" s="12">
        <f t="shared" si="8"/>
        <v>35580</v>
      </c>
      <c r="M80" s="11">
        <f t="shared" si="9"/>
        <v>0.01380943139918494</v>
      </c>
      <c r="N80" s="10">
        <v>26680</v>
      </c>
      <c r="O80" s="10">
        <v>8900</v>
      </c>
    </row>
    <row r="81" spans="1:15" ht="15">
      <c r="A81" s="9" t="s">
        <v>365</v>
      </c>
      <c r="B81" s="9" t="s">
        <v>284</v>
      </c>
      <c r="C81" s="10">
        <v>0</v>
      </c>
      <c r="D81" s="10">
        <v>0</v>
      </c>
      <c r="E81" s="11">
        <f t="shared" si="5"/>
      </c>
      <c r="F81" s="10">
        <v>4982341.8</v>
      </c>
      <c r="G81" s="10">
        <v>0</v>
      </c>
      <c r="H81" s="11">
        <f t="shared" si="6"/>
        <v>0</v>
      </c>
      <c r="I81" s="12">
        <f t="shared" si="7"/>
        <v>0</v>
      </c>
      <c r="J81" s="10">
        <v>0</v>
      </c>
      <c r="K81" s="10">
        <v>0</v>
      </c>
      <c r="L81" s="12">
        <f t="shared" si="8"/>
        <v>0</v>
      </c>
      <c r="M81" s="11">
        <f t="shared" si="9"/>
      </c>
      <c r="N81" s="10">
        <v>0</v>
      </c>
      <c r="O81" s="10">
        <v>0</v>
      </c>
    </row>
    <row r="82" spans="1:15" ht="45">
      <c r="A82" s="9" t="s">
        <v>179</v>
      </c>
      <c r="B82" s="9" t="s">
        <v>323</v>
      </c>
      <c r="C82" s="10">
        <v>0</v>
      </c>
      <c r="D82" s="10">
        <v>-1661250.97</v>
      </c>
      <c r="E82" s="11">
        <f t="shared" si="5"/>
      </c>
      <c r="F82" s="10">
        <v>0</v>
      </c>
      <c r="G82" s="10">
        <v>-314945.48</v>
      </c>
      <c r="H82" s="11">
        <f t="shared" si="6"/>
      </c>
      <c r="I82" s="12">
        <f t="shared" si="7"/>
        <v>0</v>
      </c>
      <c r="J82" s="10">
        <v>0</v>
      </c>
      <c r="K82" s="10">
        <v>0</v>
      </c>
      <c r="L82" s="12">
        <f t="shared" si="8"/>
        <v>-1346305.49</v>
      </c>
      <c r="M82" s="11">
        <f t="shared" si="9"/>
      </c>
      <c r="N82" s="10">
        <v>-1345605.49</v>
      </c>
      <c r="O82" s="10">
        <v>-700</v>
      </c>
    </row>
    <row r="83" spans="1:16" ht="15" customHeight="1">
      <c r="A83" s="31" t="s">
        <v>407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14"/>
    </row>
    <row r="84" spans="1:15" ht="15">
      <c r="A84" s="9" t="s">
        <v>207</v>
      </c>
      <c r="B84" s="9" t="s">
        <v>170</v>
      </c>
      <c r="C84" s="10">
        <v>1048920405.83</v>
      </c>
      <c r="D84" s="10">
        <v>27902884.99</v>
      </c>
      <c r="E84" s="11">
        <f t="shared" si="5"/>
        <v>0.0266015274704478</v>
      </c>
      <c r="F84" s="10">
        <v>945584300</v>
      </c>
      <c r="G84" s="10">
        <v>25074428.69</v>
      </c>
      <c r="H84" s="11">
        <f t="shared" si="6"/>
        <v>0.02651739108824036</v>
      </c>
      <c r="I84" s="12">
        <f t="shared" si="7"/>
        <v>154855450.63</v>
      </c>
      <c r="J84" s="10">
        <v>110359508.13</v>
      </c>
      <c r="K84" s="10">
        <v>44495942.5</v>
      </c>
      <c r="L84" s="12">
        <f t="shared" si="8"/>
        <v>6744098.3</v>
      </c>
      <c r="M84" s="11">
        <f t="shared" si="9"/>
        <v>0.04355092618673038</v>
      </c>
      <c r="N84" s="10">
        <v>5078817.04</v>
      </c>
      <c r="O84" s="10">
        <v>1665281.26</v>
      </c>
    </row>
    <row r="85" spans="1:15" ht="15">
      <c r="A85" s="9" t="s">
        <v>100</v>
      </c>
      <c r="B85" s="9" t="s">
        <v>116</v>
      </c>
      <c r="C85" s="10">
        <v>159664807.56</v>
      </c>
      <c r="D85" s="10">
        <v>8222842.09</v>
      </c>
      <c r="E85" s="11">
        <f t="shared" si="5"/>
        <v>0.05150065450027214</v>
      </c>
      <c r="F85" s="10">
        <v>92177885.1</v>
      </c>
      <c r="G85" s="10">
        <v>4819124.51</v>
      </c>
      <c r="H85" s="11">
        <f t="shared" si="6"/>
        <v>0.05228070165389377</v>
      </c>
      <c r="I85" s="12">
        <f t="shared" si="7"/>
        <v>67486922.46000001</v>
      </c>
      <c r="J85" s="10">
        <v>44312714.99</v>
      </c>
      <c r="K85" s="10">
        <v>23174207.47</v>
      </c>
      <c r="L85" s="12">
        <f t="shared" si="8"/>
        <v>3403717.58</v>
      </c>
      <c r="M85" s="11">
        <f t="shared" si="9"/>
        <v>0.050435217015821224</v>
      </c>
      <c r="N85" s="10">
        <v>2312199.68</v>
      </c>
      <c r="O85" s="10">
        <v>1091517.9</v>
      </c>
    </row>
    <row r="86" spans="1:15" ht="45">
      <c r="A86" s="9" t="s">
        <v>3</v>
      </c>
      <c r="B86" s="9" t="s">
        <v>186</v>
      </c>
      <c r="C86" s="10">
        <v>11076583.68</v>
      </c>
      <c r="D86" s="10">
        <v>269745.64</v>
      </c>
      <c r="E86" s="11">
        <f t="shared" si="5"/>
        <v>0.02435278311371905</v>
      </c>
      <c r="F86" s="10">
        <v>3220509</v>
      </c>
      <c r="G86" s="10">
        <v>5747</v>
      </c>
      <c r="H86" s="11">
        <f t="shared" si="6"/>
        <v>0.001784500524606514</v>
      </c>
      <c r="I86" s="12">
        <f t="shared" si="7"/>
        <v>7856074.68</v>
      </c>
      <c r="J86" s="10">
        <v>3344935.68</v>
      </c>
      <c r="K86" s="10">
        <v>4511139</v>
      </c>
      <c r="L86" s="12">
        <f t="shared" si="8"/>
        <v>263998.64</v>
      </c>
      <c r="M86" s="11">
        <f t="shared" si="9"/>
        <v>0.033604395420538447</v>
      </c>
      <c r="N86" s="10">
        <v>35015.54</v>
      </c>
      <c r="O86" s="10">
        <v>228983.1</v>
      </c>
    </row>
    <row r="87" spans="1:15" ht="60">
      <c r="A87" s="9" t="s">
        <v>45</v>
      </c>
      <c r="B87" s="9" t="s">
        <v>310</v>
      </c>
      <c r="C87" s="10">
        <v>806380</v>
      </c>
      <c r="D87" s="10">
        <v>5747</v>
      </c>
      <c r="E87" s="11">
        <f t="shared" si="5"/>
        <v>0.007126912869862844</v>
      </c>
      <c r="F87" s="10">
        <v>806380</v>
      </c>
      <c r="G87" s="10">
        <v>5747</v>
      </c>
      <c r="H87" s="11">
        <f t="shared" si="6"/>
        <v>0.007126912869862844</v>
      </c>
      <c r="I87" s="12">
        <f t="shared" si="7"/>
        <v>0</v>
      </c>
      <c r="J87" s="10">
        <v>0</v>
      </c>
      <c r="K87" s="10">
        <v>0</v>
      </c>
      <c r="L87" s="12">
        <f t="shared" si="8"/>
        <v>0</v>
      </c>
      <c r="M87" s="11">
        <f t="shared" si="9"/>
      </c>
      <c r="N87" s="10">
        <v>0</v>
      </c>
      <c r="O87" s="10">
        <v>0</v>
      </c>
    </row>
    <row r="88" spans="1:15" ht="60">
      <c r="A88" s="9" t="s">
        <v>18</v>
      </c>
      <c r="B88" s="9" t="s">
        <v>336</v>
      </c>
      <c r="C88" s="10">
        <v>106534756.78</v>
      </c>
      <c r="D88" s="10">
        <v>4983920.43</v>
      </c>
      <c r="E88" s="11">
        <f t="shared" si="5"/>
        <v>0.04678210736700759</v>
      </c>
      <c r="F88" s="10">
        <v>51718209</v>
      </c>
      <c r="G88" s="10">
        <v>3223544.98</v>
      </c>
      <c r="H88" s="11">
        <f t="shared" si="6"/>
        <v>0.06232901413890802</v>
      </c>
      <c r="I88" s="12">
        <f t="shared" si="7"/>
        <v>54816547.78</v>
      </c>
      <c r="J88" s="10">
        <v>36614579.31</v>
      </c>
      <c r="K88" s="10">
        <v>18201968.47</v>
      </c>
      <c r="L88" s="12">
        <f t="shared" si="8"/>
        <v>1760375.4500000002</v>
      </c>
      <c r="M88" s="11">
        <f t="shared" si="9"/>
        <v>0.03211394225453722</v>
      </c>
      <c r="N88" s="10">
        <v>897840.65</v>
      </c>
      <c r="O88" s="10">
        <v>862534.8</v>
      </c>
    </row>
    <row r="89" spans="1:15" ht="15">
      <c r="A89" s="9" t="s">
        <v>273</v>
      </c>
      <c r="B89" s="9" t="s">
        <v>367</v>
      </c>
      <c r="C89" s="10">
        <v>59100</v>
      </c>
      <c r="D89" s="10">
        <v>0</v>
      </c>
      <c r="E89" s="11">
        <f t="shared" si="5"/>
        <v>0</v>
      </c>
      <c r="F89" s="10">
        <v>59100</v>
      </c>
      <c r="G89" s="10">
        <v>0</v>
      </c>
      <c r="H89" s="11">
        <f t="shared" si="6"/>
        <v>0</v>
      </c>
      <c r="I89" s="12">
        <f t="shared" si="7"/>
        <v>0</v>
      </c>
      <c r="J89" s="10">
        <v>0</v>
      </c>
      <c r="K89" s="10">
        <v>0</v>
      </c>
      <c r="L89" s="12">
        <f t="shared" si="8"/>
        <v>0</v>
      </c>
      <c r="M89" s="11">
        <f t="shared" si="9"/>
      </c>
      <c r="N89" s="10">
        <v>0</v>
      </c>
      <c r="O89" s="10">
        <v>0</v>
      </c>
    </row>
    <row r="90" spans="1:15" ht="45">
      <c r="A90" s="9" t="s">
        <v>266</v>
      </c>
      <c r="B90" s="9" t="s">
        <v>5</v>
      </c>
      <c r="C90" s="10">
        <v>20095934</v>
      </c>
      <c r="D90" s="10">
        <v>708489.33</v>
      </c>
      <c r="E90" s="11">
        <f t="shared" si="5"/>
        <v>0.0352553571284619</v>
      </c>
      <c r="F90" s="10">
        <v>20095934</v>
      </c>
      <c r="G90" s="10">
        <v>708489.33</v>
      </c>
      <c r="H90" s="11">
        <f t="shared" si="6"/>
        <v>0.0352553571284619</v>
      </c>
      <c r="I90" s="12">
        <f t="shared" si="7"/>
        <v>0</v>
      </c>
      <c r="J90" s="10">
        <v>0</v>
      </c>
      <c r="K90" s="10">
        <v>0</v>
      </c>
      <c r="L90" s="12">
        <f t="shared" si="8"/>
        <v>0</v>
      </c>
      <c r="M90" s="11">
        <f t="shared" si="9"/>
      </c>
      <c r="N90" s="10">
        <v>0</v>
      </c>
      <c r="O90" s="10">
        <v>0</v>
      </c>
    </row>
    <row r="91" spans="1:15" ht="15">
      <c r="A91" s="9" t="s">
        <v>268</v>
      </c>
      <c r="B91" s="9" t="s">
        <v>119</v>
      </c>
      <c r="C91" s="10">
        <v>668500</v>
      </c>
      <c r="D91" s="10">
        <v>0</v>
      </c>
      <c r="E91" s="11">
        <f t="shared" si="5"/>
        <v>0</v>
      </c>
      <c r="F91" s="10">
        <v>0</v>
      </c>
      <c r="G91" s="10">
        <v>0</v>
      </c>
      <c r="H91" s="11">
        <f t="shared" si="6"/>
      </c>
      <c r="I91" s="12">
        <f t="shared" si="7"/>
        <v>668500</v>
      </c>
      <c r="J91" s="10">
        <v>355000</v>
      </c>
      <c r="K91" s="10">
        <v>313500</v>
      </c>
      <c r="L91" s="12">
        <f t="shared" si="8"/>
        <v>0</v>
      </c>
      <c r="M91" s="11">
        <f t="shared" si="9"/>
        <v>0</v>
      </c>
      <c r="N91" s="10">
        <v>0</v>
      </c>
      <c r="O91" s="10">
        <v>0</v>
      </c>
    </row>
    <row r="92" spans="1:15" ht="15">
      <c r="A92" s="9" t="s">
        <v>392</v>
      </c>
      <c r="B92" s="9" t="s">
        <v>197</v>
      </c>
      <c r="C92" s="10">
        <v>535000</v>
      </c>
      <c r="D92" s="10">
        <v>0</v>
      </c>
      <c r="E92" s="11">
        <f t="shared" si="5"/>
        <v>0</v>
      </c>
      <c r="F92" s="10">
        <v>200000</v>
      </c>
      <c r="G92" s="10">
        <v>0</v>
      </c>
      <c r="H92" s="11">
        <f t="shared" si="6"/>
        <v>0</v>
      </c>
      <c r="I92" s="12">
        <f t="shared" si="7"/>
        <v>335000</v>
      </c>
      <c r="J92" s="10">
        <v>210000</v>
      </c>
      <c r="K92" s="10">
        <v>125000</v>
      </c>
      <c r="L92" s="12">
        <f t="shared" si="8"/>
        <v>0</v>
      </c>
      <c r="M92" s="11">
        <f t="shared" si="9"/>
        <v>0</v>
      </c>
      <c r="N92" s="10">
        <v>0</v>
      </c>
      <c r="O92" s="10">
        <v>0</v>
      </c>
    </row>
    <row r="93" spans="1:15" ht="15">
      <c r="A93" s="9" t="s">
        <v>41</v>
      </c>
      <c r="B93" s="9" t="s">
        <v>269</v>
      </c>
      <c r="C93" s="10">
        <v>19888553.1</v>
      </c>
      <c r="D93" s="10">
        <v>2254939.69</v>
      </c>
      <c r="E93" s="11">
        <f t="shared" si="5"/>
        <v>0.11337877012279993</v>
      </c>
      <c r="F93" s="10">
        <v>16077753.1</v>
      </c>
      <c r="G93" s="10">
        <v>875596.2</v>
      </c>
      <c r="H93" s="11">
        <f t="shared" si="6"/>
        <v>0.05446010985204145</v>
      </c>
      <c r="I93" s="12">
        <f t="shared" si="7"/>
        <v>3810800</v>
      </c>
      <c r="J93" s="10">
        <v>3788200</v>
      </c>
      <c r="K93" s="10">
        <v>22600</v>
      </c>
      <c r="L93" s="12">
        <f t="shared" si="8"/>
        <v>1379343.49</v>
      </c>
      <c r="M93" s="11">
        <f t="shared" si="9"/>
        <v>0.3619564107274063</v>
      </c>
      <c r="N93" s="10">
        <v>1379343.49</v>
      </c>
      <c r="O93" s="10">
        <v>0</v>
      </c>
    </row>
    <row r="94" spans="1:15" ht="15">
      <c r="A94" s="9" t="s">
        <v>121</v>
      </c>
      <c r="B94" s="9" t="s">
        <v>322</v>
      </c>
      <c r="C94" s="10">
        <v>2035800</v>
      </c>
      <c r="D94" s="10">
        <v>0</v>
      </c>
      <c r="E94" s="11">
        <f t="shared" si="5"/>
        <v>0</v>
      </c>
      <c r="F94" s="10">
        <v>0</v>
      </c>
      <c r="G94" s="10">
        <v>0</v>
      </c>
      <c r="H94" s="11">
        <f t="shared" si="6"/>
      </c>
      <c r="I94" s="12">
        <f t="shared" si="7"/>
        <v>2035800</v>
      </c>
      <c r="J94" s="10">
        <v>1503900</v>
      </c>
      <c r="K94" s="10">
        <v>531900</v>
      </c>
      <c r="L94" s="12">
        <f t="shared" si="8"/>
        <v>0</v>
      </c>
      <c r="M94" s="11">
        <f t="shared" si="9"/>
        <v>0</v>
      </c>
      <c r="N94" s="10">
        <v>0</v>
      </c>
      <c r="O94" s="10">
        <v>0</v>
      </c>
    </row>
    <row r="95" spans="1:15" ht="15">
      <c r="A95" s="9" t="s">
        <v>56</v>
      </c>
      <c r="B95" s="9" t="s">
        <v>98</v>
      </c>
      <c r="C95" s="10">
        <v>2035800</v>
      </c>
      <c r="D95" s="10">
        <v>0</v>
      </c>
      <c r="E95" s="11">
        <f t="shared" si="5"/>
        <v>0</v>
      </c>
      <c r="F95" s="10">
        <v>0</v>
      </c>
      <c r="G95" s="10">
        <v>0</v>
      </c>
      <c r="H95" s="11">
        <f t="shared" si="6"/>
      </c>
      <c r="I95" s="12">
        <f t="shared" si="7"/>
        <v>2035800</v>
      </c>
      <c r="J95" s="10">
        <v>1503900</v>
      </c>
      <c r="K95" s="10">
        <v>531900</v>
      </c>
      <c r="L95" s="12">
        <f t="shared" si="8"/>
        <v>0</v>
      </c>
      <c r="M95" s="11">
        <f t="shared" si="9"/>
        <v>0</v>
      </c>
      <c r="N95" s="10">
        <v>0</v>
      </c>
      <c r="O95" s="10">
        <v>0</v>
      </c>
    </row>
    <row r="96" spans="1:15" ht="30">
      <c r="A96" s="9" t="s">
        <v>50</v>
      </c>
      <c r="B96" s="9" t="s">
        <v>201</v>
      </c>
      <c r="C96" s="10">
        <v>3089221.9</v>
      </c>
      <c r="D96" s="10">
        <v>75117.53</v>
      </c>
      <c r="E96" s="11">
        <f t="shared" si="5"/>
        <v>0.024316003327569315</v>
      </c>
      <c r="F96" s="10">
        <v>2060921.9</v>
      </c>
      <c r="G96" s="10">
        <v>6237.48</v>
      </c>
      <c r="H96" s="11">
        <f t="shared" si="6"/>
        <v>0.003026548458726165</v>
      </c>
      <c r="I96" s="12">
        <f t="shared" si="7"/>
        <v>1028300</v>
      </c>
      <c r="J96" s="10">
        <v>905500</v>
      </c>
      <c r="K96" s="10">
        <v>122800</v>
      </c>
      <c r="L96" s="12">
        <f t="shared" si="8"/>
        <v>68880.05</v>
      </c>
      <c r="M96" s="11">
        <f t="shared" si="9"/>
        <v>0.06698439171448022</v>
      </c>
      <c r="N96" s="10">
        <v>68880.05</v>
      </c>
      <c r="O96" s="10">
        <v>0</v>
      </c>
    </row>
    <row r="97" spans="1:15" ht="45">
      <c r="A97" s="9" t="s">
        <v>43</v>
      </c>
      <c r="B97" s="9" t="s">
        <v>278</v>
      </c>
      <c r="C97" s="10">
        <v>2936521.9</v>
      </c>
      <c r="D97" s="10">
        <v>70617.53</v>
      </c>
      <c r="E97" s="11">
        <f t="shared" si="5"/>
        <v>0.02404801748626496</v>
      </c>
      <c r="F97" s="10">
        <v>1988921.9</v>
      </c>
      <c r="G97" s="10">
        <v>6237.48</v>
      </c>
      <c r="H97" s="11">
        <f t="shared" si="6"/>
        <v>0.003136111076055827</v>
      </c>
      <c r="I97" s="12">
        <f t="shared" si="7"/>
        <v>947600</v>
      </c>
      <c r="J97" s="10">
        <v>897800</v>
      </c>
      <c r="K97" s="10">
        <v>49800</v>
      </c>
      <c r="L97" s="12">
        <f t="shared" si="8"/>
        <v>64380.05</v>
      </c>
      <c r="M97" s="11">
        <f t="shared" si="9"/>
        <v>0.06794011186154496</v>
      </c>
      <c r="N97" s="10">
        <v>64380.05</v>
      </c>
      <c r="O97" s="10">
        <v>0</v>
      </c>
    </row>
    <row r="98" spans="1:15" ht="30">
      <c r="A98" s="9" t="s">
        <v>263</v>
      </c>
      <c r="B98" s="9" t="s">
        <v>59</v>
      </c>
      <c r="C98" s="10">
        <v>152700</v>
      </c>
      <c r="D98" s="10">
        <v>4500</v>
      </c>
      <c r="E98" s="11">
        <f t="shared" si="5"/>
        <v>0.029469548133595286</v>
      </c>
      <c r="F98" s="10">
        <v>72000</v>
      </c>
      <c r="G98" s="10">
        <v>0</v>
      </c>
      <c r="H98" s="11">
        <f t="shared" si="6"/>
        <v>0</v>
      </c>
      <c r="I98" s="12">
        <f t="shared" si="7"/>
        <v>80700</v>
      </c>
      <c r="J98" s="10">
        <v>7700</v>
      </c>
      <c r="K98" s="10">
        <v>73000</v>
      </c>
      <c r="L98" s="12">
        <f t="shared" si="8"/>
        <v>4500</v>
      </c>
      <c r="M98" s="11">
        <f t="shared" si="9"/>
        <v>0.055762081784386616</v>
      </c>
      <c r="N98" s="10">
        <v>4500</v>
      </c>
      <c r="O98" s="10">
        <v>0</v>
      </c>
    </row>
    <row r="99" spans="1:15" ht="15">
      <c r="A99" s="9" t="s">
        <v>75</v>
      </c>
      <c r="B99" s="9" t="s">
        <v>388</v>
      </c>
      <c r="C99" s="10">
        <v>48282480.18</v>
      </c>
      <c r="D99" s="10">
        <v>837544.37</v>
      </c>
      <c r="E99" s="11">
        <f t="shared" si="5"/>
        <v>0.01734675532154902</v>
      </c>
      <c r="F99" s="10">
        <v>23122145</v>
      </c>
      <c r="G99" s="10">
        <v>28581.38</v>
      </c>
      <c r="H99" s="11">
        <f t="shared" si="6"/>
        <v>0.0012361041763210118</v>
      </c>
      <c r="I99" s="12">
        <f t="shared" si="7"/>
        <v>25160335.18</v>
      </c>
      <c r="J99" s="10">
        <v>21533600</v>
      </c>
      <c r="K99" s="10">
        <v>3626735.18</v>
      </c>
      <c r="L99" s="12">
        <f t="shared" si="8"/>
        <v>808962.99</v>
      </c>
      <c r="M99" s="11">
        <f t="shared" si="9"/>
        <v>0.03215231371969346</v>
      </c>
      <c r="N99" s="10">
        <v>767243.99</v>
      </c>
      <c r="O99" s="10">
        <v>41719</v>
      </c>
    </row>
    <row r="100" spans="1:15" ht="15">
      <c r="A100" s="9" t="s">
        <v>376</v>
      </c>
      <c r="B100" s="9" t="s">
        <v>111</v>
      </c>
      <c r="C100" s="10">
        <v>1006900</v>
      </c>
      <c r="D100" s="10">
        <v>28581.38</v>
      </c>
      <c r="E100" s="11">
        <f t="shared" si="5"/>
        <v>0.02838551991260304</v>
      </c>
      <c r="F100" s="10">
        <v>473200</v>
      </c>
      <c r="G100" s="10">
        <v>28581.38</v>
      </c>
      <c r="H100" s="11">
        <f t="shared" si="6"/>
        <v>0.060400211327134405</v>
      </c>
      <c r="I100" s="12">
        <f t="shared" si="7"/>
        <v>533700</v>
      </c>
      <c r="J100" s="10">
        <v>400200</v>
      </c>
      <c r="K100" s="10">
        <v>133500</v>
      </c>
      <c r="L100" s="12">
        <f t="shared" si="8"/>
        <v>0</v>
      </c>
      <c r="M100" s="11">
        <f t="shared" si="9"/>
        <v>0</v>
      </c>
      <c r="N100" s="10">
        <v>0</v>
      </c>
      <c r="O100" s="10">
        <v>0</v>
      </c>
    </row>
    <row r="101" spans="1:15" ht="15">
      <c r="A101" s="9" t="s">
        <v>60</v>
      </c>
      <c r="B101" s="9" t="s">
        <v>332</v>
      </c>
      <c r="C101" s="10">
        <v>350000</v>
      </c>
      <c r="D101" s="10">
        <v>0</v>
      </c>
      <c r="E101" s="11">
        <f t="shared" si="5"/>
        <v>0</v>
      </c>
      <c r="F101" s="10">
        <v>350000</v>
      </c>
      <c r="G101" s="10">
        <v>0</v>
      </c>
      <c r="H101" s="11">
        <f t="shared" si="6"/>
        <v>0</v>
      </c>
      <c r="I101" s="12">
        <f t="shared" si="7"/>
        <v>0</v>
      </c>
      <c r="J101" s="10">
        <v>0</v>
      </c>
      <c r="K101" s="10">
        <v>0</v>
      </c>
      <c r="L101" s="12">
        <f t="shared" si="8"/>
        <v>0</v>
      </c>
      <c r="M101" s="11">
        <f t="shared" si="9"/>
      </c>
      <c r="N101" s="10">
        <v>0</v>
      </c>
      <c r="O101" s="10">
        <v>0</v>
      </c>
    </row>
    <row r="102" spans="1:15" ht="15">
      <c r="A102" s="9" t="s">
        <v>70</v>
      </c>
      <c r="B102" s="9" t="s">
        <v>363</v>
      </c>
      <c r="C102" s="10">
        <v>1000000</v>
      </c>
      <c r="D102" s="10">
        <v>0</v>
      </c>
      <c r="E102" s="11">
        <f t="shared" si="5"/>
        <v>0</v>
      </c>
      <c r="F102" s="10">
        <v>1000000</v>
      </c>
      <c r="G102" s="10">
        <v>0</v>
      </c>
      <c r="H102" s="11">
        <f t="shared" si="6"/>
        <v>0</v>
      </c>
      <c r="I102" s="12">
        <f t="shared" si="7"/>
        <v>0</v>
      </c>
      <c r="J102" s="10">
        <v>0</v>
      </c>
      <c r="K102" s="10">
        <v>0</v>
      </c>
      <c r="L102" s="12">
        <f t="shared" si="8"/>
        <v>0</v>
      </c>
      <c r="M102" s="11">
        <f t="shared" si="9"/>
      </c>
      <c r="N102" s="10">
        <v>0</v>
      </c>
      <c r="O102" s="10">
        <v>0</v>
      </c>
    </row>
    <row r="103" spans="1:15" ht="15">
      <c r="A103" s="9" t="s">
        <v>141</v>
      </c>
      <c r="B103" s="9" t="s">
        <v>31</v>
      </c>
      <c r="C103" s="10">
        <v>9153800</v>
      </c>
      <c r="D103" s="10">
        <v>767243.99</v>
      </c>
      <c r="E103" s="11">
        <f t="shared" si="5"/>
        <v>0.08381699294282156</v>
      </c>
      <c r="F103" s="10">
        <v>2868900</v>
      </c>
      <c r="G103" s="10">
        <v>0</v>
      </c>
      <c r="H103" s="11">
        <f t="shared" si="6"/>
        <v>0</v>
      </c>
      <c r="I103" s="12">
        <f t="shared" si="7"/>
        <v>6284900</v>
      </c>
      <c r="J103" s="10">
        <v>6266300</v>
      </c>
      <c r="K103" s="10">
        <v>18600</v>
      </c>
      <c r="L103" s="12">
        <f t="shared" si="8"/>
        <v>767243.99</v>
      </c>
      <c r="M103" s="11">
        <f t="shared" si="9"/>
        <v>0.12207735843052395</v>
      </c>
      <c r="N103" s="10">
        <v>767243.99</v>
      </c>
      <c r="O103" s="10">
        <v>0</v>
      </c>
    </row>
    <row r="104" spans="1:15" ht="15">
      <c r="A104" s="9" t="s">
        <v>16</v>
      </c>
      <c r="B104" s="9" t="s">
        <v>149</v>
      </c>
      <c r="C104" s="10">
        <v>23660635.18</v>
      </c>
      <c r="D104" s="10">
        <v>41719</v>
      </c>
      <c r="E104" s="11">
        <f t="shared" si="5"/>
        <v>0.001763224008257584</v>
      </c>
      <c r="F104" s="10">
        <v>5408900</v>
      </c>
      <c r="G104" s="10">
        <v>0</v>
      </c>
      <c r="H104" s="11">
        <f t="shared" si="6"/>
        <v>0</v>
      </c>
      <c r="I104" s="12">
        <f t="shared" si="7"/>
        <v>18251735.18</v>
      </c>
      <c r="J104" s="10">
        <v>14777100</v>
      </c>
      <c r="K104" s="10">
        <v>3474635.18</v>
      </c>
      <c r="L104" s="12">
        <f t="shared" si="8"/>
        <v>41719</v>
      </c>
      <c r="M104" s="11">
        <f t="shared" si="9"/>
        <v>0.0022857552768854057</v>
      </c>
      <c r="N104" s="10">
        <v>0</v>
      </c>
      <c r="O104" s="10">
        <v>41719</v>
      </c>
    </row>
    <row r="105" spans="1:15" ht="15">
      <c r="A105" s="9" t="s">
        <v>318</v>
      </c>
      <c r="B105" s="9" t="s">
        <v>189</v>
      </c>
      <c r="C105" s="10">
        <v>13111145</v>
      </c>
      <c r="D105" s="10">
        <v>0</v>
      </c>
      <c r="E105" s="11">
        <f t="shared" si="5"/>
        <v>0</v>
      </c>
      <c r="F105" s="10">
        <v>13021145</v>
      </c>
      <c r="G105" s="10">
        <v>0</v>
      </c>
      <c r="H105" s="11">
        <f t="shared" si="6"/>
        <v>0</v>
      </c>
      <c r="I105" s="12">
        <f t="shared" si="7"/>
        <v>90000</v>
      </c>
      <c r="J105" s="10">
        <v>90000</v>
      </c>
      <c r="K105" s="10">
        <v>0</v>
      </c>
      <c r="L105" s="12">
        <f t="shared" si="8"/>
        <v>0</v>
      </c>
      <c r="M105" s="11">
        <f t="shared" si="9"/>
        <v>0</v>
      </c>
      <c r="N105" s="10">
        <v>0</v>
      </c>
      <c r="O105" s="10">
        <v>0</v>
      </c>
    </row>
    <row r="106" spans="1:15" ht="15">
      <c r="A106" s="9" t="s">
        <v>215</v>
      </c>
      <c r="B106" s="9" t="s">
        <v>286</v>
      </c>
      <c r="C106" s="10">
        <v>18797822.48</v>
      </c>
      <c r="D106" s="10">
        <v>1195483.21</v>
      </c>
      <c r="E106" s="11">
        <f t="shared" si="5"/>
        <v>0.063596898591416</v>
      </c>
      <c r="F106" s="10">
        <v>2137000</v>
      </c>
      <c r="G106" s="10">
        <v>176884.7</v>
      </c>
      <c r="H106" s="11">
        <f t="shared" si="6"/>
        <v>0.08277243799719233</v>
      </c>
      <c r="I106" s="12">
        <f t="shared" si="7"/>
        <v>16660822.48</v>
      </c>
      <c r="J106" s="10">
        <v>12806314.58</v>
      </c>
      <c r="K106" s="10">
        <v>3854507.9</v>
      </c>
      <c r="L106" s="12">
        <f t="shared" si="8"/>
        <v>1018598.51</v>
      </c>
      <c r="M106" s="11">
        <f t="shared" si="9"/>
        <v>0.06113734848461094</v>
      </c>
      <c r="N106" s="10">
        <v>951674.22</v>
      </c>
      <c r="O106" s="10">
        <v>66924.29</v>
      </c>
    </row>
    <row r="107" spans="1:15" ht="15">
      <c r="A107" s="9" t="s">
        <v>182</v>
      </c>
      <c r="B107" s="9" t="s">
        <v>317</v>
      </c>
      <c r="C107" s="10">
        <v>523962</v>
      </c>
      <c r="D107" s="10">
        <v>12971</v>
      </c>
      <c r="E107" s="11">
        <f t="shared" si="5"/>
        <v>0.02475561204820197</v>
      </c>
      <c r="F107" s="10">
        <v>0</v>
      </c>
      <c r="G107" s="10">
        <v>0</v>
      </c>
      <c r="H107" s="11">
        <f t="shared" si="6"/>
      </c>
      <c r="I107" s="12">
        <f t="shared" si="7"/>
        <v>523962</v>
      </c>
      <c r="J107" s="10">
        <v>523962</v>
      </c>
      <c r="K107" s="10">
        <v>0</v>
      </c>
      <c r="L107" s="12">
        <f t="shared" si="8"/>
        <v>12971</v>
      </c>
      <c r="M107" s="11">
        <f t="shared" si="9"/>
        <v>0.02475561204820197</v>
      </c>
      <c r="N107" s="10">
        <v>12971</v>
      </c>
      <c r="O107" s="10">
        <v>0</v>
      </c>
    </row>
    <row r="108" spans="1:15" ht="15">
      <c r="A108" s="9" t="s">
        <v>83</v>
      </c>
      <c r="B108" s="9" t="s">
        <v>342</v>
      </c>
      <c r="C108" s="10">
        <v>6359764.8</v>
      </c>
      <c r="D108" s="10">
        <v>183804.97</v>
      </c>
      <c r="E108" s="11">
        <f t="shared" si="5"/>
        <v>0.028901221315605886</v>
      </c>
      <c r="F108" s="10">
        <v>2107000</v>
      </c>
      <c r="G108" s="10">
        <v>176884.7</v>
      </c>
      <c r="H108" s="11">
        <f t="shared" si="6"/>
        <v>0.08395097294731847</v>
      </c>
      <c r="I108" s="12">
        <f t="shared" si="7"/>
        <v>4252764.8</v>
      </c>
      <c r="J108" s="10">
        <v>3932764.8</v>
      </c>
      <c r="K108" s="10">
        <v>320000</v>
      </c>
      <c r="L108" s="12">
        <f t="shared" si="8"/>
        <v>6920.27</v>
      </c>
      <c r="M108" s="11">
        <f t="shared" si="9"/>
        <v>0.0016272402367513955</v>
      </c>
      <c r="N108" s="10">
        <v>6920.27</v>
      </c>
      <c r="O108" s="10">
        <v>0</v>
      </c>
    </row>
    <row r="109" spans="1:15" ht="15">
      <c r="A109" s="9" t="s">
        <v>160</v>
      </c>
      <c r="B109" s="9" t="s">
        <v>64</v>
      </c>
      <c r="C109" s="10">
        <v>11914095.68</v>
      </c>
      <c r="D109" s="10">
        <v>998707.24</v>
      </c>
      <c r="E109" s="11">
        <f t="shared" si="5"/>
        <v>0.08382568571079328</v>
      </c>
      <c r="F109" s="10">
        <v>30000</v>
      </c>
      <c r="G109" s="10">
        <v>0</v>
      </c>
      <c r="H109" s="11">
        <f t="shared" si="6"/>
        <v>0</v>
      </c>
      <c r="I109" s="12">
        <f t="shared" si="7"/>
        <v>11884095.68</v>
      </c>
      <c r="J109" s="10">
        <v>8349587.78</v>
      </c>
      <c r="K109" s="10">
        <v>3534507.9</v>
      </c>
      <c r="L109" s="12">
        <f t="shared" si="8"/>
        <v>998707.24</v>
      </c>
      <c r="M109" s="11">
        <f t="shared" si="9"/>
        <v>0.08403729378254216</v>
      </c>
      <c r="N109" s="10">
        <v>931782.95</v>
      </c>
      <c r="O109" s="10">
        <v>66924.29</v>
      </c>
    </row>
    <row r="110" spans="1:15" ht="15">
      <c r="A110" s="9" t="s">
        <v>267</v>
      </c>
      <c r="B110" s="9" t="s">
        <v>354</v>
      </c>
      <c r="C110" s="10">
        <v>721486907</v>
      </c>
      <c r="D110" s="10">
        <v>14163439.36</v>
      </c>
      <c r="E110" s="11">
        <f t="shared" si="5"/>
        <v>0.019630902823854015</v>
      </c>
      <c r="F110" s="10">
        <v>721349907</v>
      </c>
      <c r="G110" s="10">
        <v>14163439.36</v>
      </c>
      <c r="H110" s="11">
        <f t="shared" si="6"/>
        <v>0.01963463115827365</v>
      </c>
      <c r="I110" s="12">
        <f t="shared" si="7"/>
        <v>137000</v>
      </c>
      <c r="J110" s="10">
        <v>100000</v>
      </c>
      <c r="K110" s="10">
        <v>37000</v>
      </c>
      <c r="L110" s="12">
        <f t="shared" si="8"/>
        <v>0</v>
      </c>
      <c r="M110" s="11">
        <f t="shared" si="9"/>
        <v>0</v>
      </c>
      <c r="N110" s="10">
        <v>0</v>
      </c>
      <c r="O110" s="10">
        <v>0</v>
      </c>
    </row>
    <row r="111" spans="1:15" ht="15">
      <c r="A111" s="9" t="s">
        <v>283</v>
      </c>
      <c r="B111" s="9" t="s">
        <v>381</v>
      </c>
      <c r="C111" s="10">
        <v>233314854</v>
      </c>
      <c r="D111" s="10">
        <v>6626718.8</v>
      </c>
      <c r="E111" s="11">
        <f t="shared" si="5"/>
        <v>0.028402472823269107</v>
      </c>
      <c r="F111" s="10">
        <v>233314854</v>
      </c>
      <c r="G111" s="10">
        <v>6626718.8</v>
      </c>
      <c r="H111" s="11">
        <f t="shared" si="6"/>
        <v>0.028402472823269107</v>
      </c>
      <c r="I111" s="12">
        <f t="shared" si="7"/>
        <v>0</v>
      </c>
      <c r="J111" s="10">
        <v>0</v>
      </c>
      <c r="K111" s="10">
        <v>0</v>
      </c>
      <c r="L111" s="12">
        <f t="shared" si="8"/>
        <v>0</v>
      </c>
      <c r="M111" s="11">
        <f t="shared" si="9"/>
      </c>
      <c r="N111" s="10">
        <v>0</v>
      </c>
      <c r="O111" s="10">
        <v>0</v>
      </c>
    </row>
    <row r="112" spans="1:15" ht="15">
      <c r="A112" s="9" t="s">
        <v>73</v>
      </c>
      <c r="B112" s="9" t="s">
        <v>26</v>
      </c>
      <c r="C112" s="10">
        <v>395004087</v>
      </c>
      <c r="D112" s="10">
        <v>6207120.04</v>
      </c>
      <c r="E112" s="11">
        <f t="shared" si="5"/>
        <v>0.015714065358518683</v>
      </c>
      <c r="F112" s="10">
        <v>395004087</v>
      </c>
      <c r="G112" s="10">
        <v>6207120.04</v>
      </c>
      <c r="H112" s="11">
        <f t="shared" si="6"/>
        <v>0.015714065358518683</v>
      </c>
      <c r="I112" s="12">
        <f t="shared" si="7"/>
        <v>0</v>
      </c>
      <c r="J112" s="10">
        <v>0</v>
      </c>
      <c r="K112" s="10">
        <v>0</v>
      </c>
      <c r="L112" s="12">
        <f t="shared" si="8"/>
        <v>0</v>
      </c>
      <c r="M112" s="11">
        <f t="shared" si="9"/>
      </c>
      <c r="N112" s="10">
        <v>0</v>
      </c>
      <c r="O112" s="10">
        <v>0</v>
      </c>
    </row>
    <row r="113" spans="1:15" ht="15">
      <c r="A113" s="9" t="s">
        <v>335</v>
      </c>
      <c r="B113" s="9" t="s">
        <v>135</v>
      </c>
      <c r="C113" s="10">
        <v>37630334</v>
      </c>
      <c r="D113" s="10">
        <v>382308.29</v>
      </c>
      <c r="E113" s="11">
        <f t="shared" si="5"/>
        <v>0.010159577377123466</v>
      </c>
      <c r="F113" s="10">
        <v>37630334</v>
      </c>
      <c r="G113" s="10">
        <v>382308.29</v>
      </c>
      <c r="H113" s="11">
        <f t="shared" si="6"/>
        <v>0.010159577377123466</v>
      </c>
      <c r="I113" s="12">
        <f t="shared" si="7"/>
        <v>0</v>
      </c>
      <c r="J113" s="10">
        <v>0</v>
      </c>
      <c r="K113" s="10">
        <v>0</v>
      </c>
      <c r="L113" s="12">
        <f t="shared" si="8"/>
        <v>0</v>
      </c>
      <c r="M113" s="11">
        <f t="shared" si="9"/>
      </c>
      <c r="N113" s="10">
        <v>0</v>
      </c>
      <c r="O113" s="10">
        <v>0</v>
      </c>
    </row>
    <row r="114" spans="1:15" ht="15">
      <c r="A114" s="9" t="s">
        <v>339</v>
      </c>
      <c r="B114" s="9" t="s">
        <v>358</v>
      </c>
      <c r="C114" s="10">
        <v>2326000</v>
      </c>
      <c r="D114" s="10">
        <v>0</v>
      </c>
      <c r="E114" s="11">
        <f t="shared" si="5"/>
        <v>0</v>
      </c>
      <c r="F114" s="10">
        <v>2189000</v>
      </c>
      <c r="G114" s="10">
        <v>0</v>
      </c>
      <c r="H114" s="11">
        <f t="shared" si="6"/>
        <v>0</v>
      </c>
      <c r="I114" s="12">
        <f t="shared" si="7"/>
        <v>137000</v>
      </c>
      <c r="J114" s="10">
        <v>100000</v>
      </c>
      <c r="K114" s="10">
        <v>37000</v>
      </c>
      <c r="L114" s="12">
        <f t="shared" si="8"/>
        <v>0</v>
      </c>
      <c r="M114" s="11">
        <f t="shared" si="9"/>
        <v>0</v>
      </c>
      <c r="N114" s="10">
        <v>0</v>
      </c>
      <c r="O114" s="10">
        <v>0</v>
      </c>
    </row>
    <row r="115" spans="1:15" ht="15">
      <c r="A115" s="9" t="s">
        <v>321</v>
      </c>
      <c r="B115" s="9" t="s">
        <v>27</v>
      </c>
      <c r="C115" s="10">
        <v>53211632</v>
      </c>
      <c r="D115" s="10">
        <v>947292.23</v>
      </c>
      <c r="E115" s="11">
        <f t="shared" si="5"/>
        <v>0.017802352500671283</v>
      </c>
      <c r="F115" s="10">
        <v>53211632</v>
      </c>
      <c r="G115" s="10">
        <v>947292.23</v>
      </c>
      <c r="H115" s="11">
        <f t="shared" si="6"/>
        <v>0.017802352500671283</v>
      </c>
      <c r="I115" s="12">
        <f t="shared" si="7"/>
        <v>0</v>
      </c>
      <c r="J115" s="10">
        <v>0</v>
      </c>
      <c r="K115" s="10">
        <v>0</v>
      </c>
      <c r="L115" s="12">
        <f t="shared" si="8"/>
        <v>0</v>
      </c>
      <c r="M115" s="11">
        <f t="shared" si="9"/>
      </c>
      <c r="N115" s="10">
        <v>0</v>
      </c>
      <c r="O115" s="10">
        <v>0</v>
      </c>
    </row>
    <row r="116" spans="1:15" ht="15">
      <c r="A116" s="9" t="s">
        <v>79</v>
      </c>
      <c r="B116" s="9" t="s">
        <v>153</v>
      </c>
      <c r="C116" s="10">
        <v>63902204.28</v>
      </c>
      <c r="D116" s="10">
        <v>2080605.99</v>
      </c>
      <c r="E116" s="11">
        <f t="shared" si="5"/>
        <v>0.032559220975905905</v>
      </c>
      <c r="F116" s="10">
        <v>28123038</v>
      </c>
      <c r="G116" s="10">
        <v>677949.7</v>
      </c>
      <c r="H116" s="11">
        <f t="shared" si="6"/>
        <v>0.024106559895840554</v>
      </c>
      <c r="I116" s="12">
        <f t="shared" si="7"/>
        <v>35779166.28</v>
      </c>
      <c r="J116" s="10">
        <v>26825093.04</v>
      </c>
      <c r="K116" s="10">
        <v>8954073.24</v>
      </c>
      <c r="L116" s="12">
        <f t="shared" si="8"/>
        <v>1402656.29</v>
      </c>
      <c r="M116" s="11">
        <f t="shared" si="9"/>
        <v>0.039203157475026555</v>
      </c>
      <c r="N116" s="10">
        <v>948141.1</v>
      </c>
      <c r="O116" s="10">
        <v>454515.19</v>
      </c>
    </row>
    <row r="117" spans="1:15" ht="15">
      <c r="A117" s="9" t="s">
        <v>97</v>
      </c>
      <c r="B117" s="9" t="s">
        <v>282</v>
      </c>
      <c r="C117" s="10">
        <v>63866804.28</v>
      </c>
      <c r="D117" s="10">
        <v>2080605.99</v>
      </c>
      <c r="E117" s="11">
        <f t="shared" si="5"/>
        <v>0.03257726785386607</v>
      </c>
      <c r="F117" s="10">
        <v>28123038</v>
      </c>
      <c r="G117" s="10">
        <v>677949.7</v>
      </c>
      <c r="H117" s="11">
        <f t="shared" si="6"/>
        <v>0.024106559895840554</v>
      </c>
      <c r="I117" s="12">
        <f t="shared" si="7"/>
        <v>35743766.28</v>
      </c>
      <c r="J117" s="10">
        <v>26825093.04</v>
      </c>
      <c r="K117" s="10">
        <v>8918673.24</v>
      </c>
      <c r="L117" s="12">
        <f t="shared" si="8"/>
        <v>1402656.29</v>
      </c>
      <c r="M117" s="11">
        <f t="shared" si="9"/>
        <v>0.03924198359546794</v>
      </c>
      <c r="N117" s="10">
        <v>948141.1</v>
      </c>
      <c r="O117" s="10">
        <v>454515.19</v>
      </c>
    </row>
    <row r="118" spans="1:15" ht="30">
      <c r="A118" s="9" t="s">
        <v>124</v>
      </c>
      <c r="B118" s="9" t="s">
        <v>368</v>
      </c>
      <c r="C118" s="10">
        <v>35400</v>
      </c>
      <c r="D118" s="10">
        <v>0</v>
      </c>
      <c r="E118" s="11">
        <f t="shared" si="5"/>
        <v>0</v>
      </c>
      <c r="F118" s="10">
        <v>0</v>
      </c>
      <c r="G118" s="10">
        <v>0</v>
      </c>
      <c r="H118" s="11">
        <f t="shared" si="6"/>
      </c>
      <c r="I118" s="12">
        <f t="shared" si="7"/>
        <v>35400</v>
      </c>
      <c r="J118" s="10">
        <v>0</v>
      </c>
      <c r="K118" s="10">
        <v>35400</v>
      </c>
      <c r="L118" s="12">
        <f t="shared" si="8"/>
        <v>0</v>
      </c>
      <c r="M118" s="11">
        <f t="shared" si="9"/>
        <v>0</v>
      </c>
      <c r="N118" s="10">
        <v>0</v>
      </c>
      <c r="O118" s="10">
        <v>0</v>
      </c>
    </row>
    <row r="119" spans="1:15" ht="15">
      <c r="A119" s="9" t="s">
        <v>380</v>
      </c>
      <c r="B119" s="9" t="s">
        <v>38</v>
      </c>
      <c r="C119" s="10">
        <v>1625600</v>
      </c>
      <c r="D119" s="10">
        <v>0</v>
      </c>
      <c r="E119" s="11">
        <f t="shared" si="5"/>
        <v>0</v>
      </c>
      <c r="F119" s="10">
        <v>1625600</v>
      </c>
      <c r="G119" s="10">
        <v>0</v>
      </c>
      <c r="H119" s="11">
        <f t="shared" si="6"/>
        <v>0</v>
      </c>
      <c r="I119" s="12">
        <f t="shared" si="7"/>
        <v>0</v>
      </c>
      <c r="J119" s="10">
        <v>0</v>
      </c>
      <c r="K119" s="10">
        <v>0</v>
      </c>
      <c r="L119" s="12">
        <f t="shared" si="8"/>
        <v>0</v>
      </c>
      <c r="M119" s="11">
        <f t="shared" si="9"/>
      </c>
      <c r="N119" s="10">
        <v>0</v>
      </c>
      <c r="O119" s="10">
        <v>0</v>
      </c>
    </row>
    <row r="120" spans="1:15" ht="15">
      <c r="A120" s="9" t="s">
        <v>134</v>
      </c>
      <c r="B120" s="9" t="s">
        <v>103</v>
      </c>
      <c r="C120" s="10">
        <v>1625600</v>
      </c>
      <c r="D120" s="10">
        <v>0</v>
      </c>
      <c r="E120" s="11">
        <f t="shared" si="5"/>
        <v>0</v>
      </c>
      <c r="F120" s="10">
        <v>1625600</v>
      </c>
      <c r="G120" s="10">
        <v>0</v>
      </c>
      <c r="H120" s="11">
        <f t="shared" si="6"/>
        <v>0</v>
      </c>
      <c r="I120" s="12">
        <f t="shared" si="7"/>
        <v>0</v>
      </c>
      <c r="J120" s="10">
        <v>0</v>
      </c>
      <c r="K120" s="10">
        <v>0</v>
      </c>
      <c r="L120" s="12">
        <f t="shared" si="8"/>
        <v>0</v>
      </c>
      <c r="M120" s="11">
        <f t="shared" si="9"/>
      </c>
      <c r="N120" s="10">
        <v>0</v>
      </c>
      <c r="O120" s="10">
        <v>0</v>
      </c>
    </row>
    <row r="121" spans="1:15" ht="15">
      <c r="A121" s="9" t="s">
        <v>279</v>
      </c>
      <c r="B121" s="9" t="s">
        <v>71</v>
      </c>
      <c r="C121" s="10">
        <v>29480633.27</v>
      </c>
      <c r="D121" s="10">
        <v>1327852.44</v>
      </c>
      <c r="E121" s="11">
        <f t="shared" si="5"/>
        <v>0.045041516843915476</v>
      </c>
      <c r="F121" s="10">
        <v>28354600</v>
      </c>
      <c r="G121" s="10">
        <v>1286569.56</v>
      </c>
      <c r="H121" s="11">
        <f t="shared" si="6"/>
        <v>0.04537428001100351</v>
      </c>
      <c r="I121" s="12">
        <f t="shared" si="7"/>
        <v>1126033.27</v>
      </c>
      <c r="J121" s="10">
        <v>648350</v>
      </c>
      <c r="K121" s="10">
        <v>477683.27</v>
      </c>
      <c r="L121" s="12">
        <f t="shared" si="8"/>
        <v>41282.88</v>
      </c>
      <c r="M121" s="11">
        <f t="shared" si="9"/>
        <v>0.03666222046884991</v>
      </c>
      <c r="N121" s="10">
        <v>30678</v>
      </c>
      <c r="O121" s="10">
        <v>10604.88</v>
      </c>
    </row>
    <row r="122" spans="1:15" ht="15">
      <c r="A122" s="9" t="s">
        <v>80</v>
      </c>
      <c r="B122" s="9" t="s">
        <v>191</v>
      </c>
      <c r="C122" s="10">
        <v>6267083.27</v>
      </c>
      <c r="D122" s="10">
        <v>41282.88</v>
      </c>
      <c r="E122" s="11">
        <f t="shared" si="5"/>
        <v>0.006587255701167666</v>
      </c>
      <c r="F122" s="10">
        <v>5284100</v>
      </c>
      <c r="G122" s="10">
        <v>0</v>
      </c>
      <c r="H122" s="11">
        <f t="shared" si="6"/>
        <v>0</v>
      </c>
      <c r="I122" s="12">
        <f t="shared" si="7"/>
        <v>982983.27</v>
      </c>
      <c r="J122" s="10">
        <v>505300</v>
      </c>
      <c r="K122" s="10">
        <v>477683.27</v>
      </c>
      <c r="L122" s="12">
        <f t="shared" si="8"/>
        <v>41282.88</v>
      </c>
      <c r="M122" s="11">
        <f t="shared" si="9"/>
        <v>0.04199754081267324</v>
      </c>
      <c r="N122" s="10">
        <v>30678</v>
      </c>
      <c r="O122" s="10">
        <v>10604.88</v>
      </c>
    </row>
    <row r="123" spans="1:15" ht="15">
      <c r="A123" s="9" t="s">
        <v>0</v>
      </c>
      <c r="B123" s="9" t="s">
        <v>261</v>
      </c>
      <c r="C123" s="10">
        <v>19451350</v>
      </c>
      <c r="D123" s="10">
        <v>1164785.56</v>
      </c>
      <c r="E123" s="11">
        <f t="shared" si="5"/>
        <v>0.05988199071015637</v>
      </c>
      <c r="F123" s="10">
        <v>19308300</v>
      </c>
      <c r="G123" s="10">
        <v>1164785.56</v>
      </c>
      <c r="H123" s="11">
        <f t="shared" si="6"/>
        <v>0.06032564026869274</v>
      </c>
      <c r="I123" s="12">
        <f t="shared" si="7"/>
        <v>143050</v>
      </c>
      <c r="J123" s="10">
        <v>143050</v>
      </c>
      <c r="K123" s="10">
        <v>0</v>
      </c>
      <c r="L123" s="12">
        <f t="shared" si="8"/>
        <v>0</v>
      </c>
      <c r="M123" s="11">
        <f t="shared" si="9"/>
        <v>0</v>
      </c>
      <c r="N123" s="10">
        <v>0</v>
      </c>
      <c r="O123" s="10">
        <v>0</v>
      </c>
    </row>
    <row r="124" spans="1:15" ht="15">
      <c r="A124" s="9" t="s">
        <v>123</v>
      </c>
      <c r="B124" s="9" t="s">
        <v>42</v>
      </c>
      <c r="C124" s="10">
        <v>3762200</v>
      </c>
      <c r="D124" s="10">
        <v>121784</v>
      </c>
      <c r="E124" s="11">
        <f t="shared" si="5"/>
        <v>0.03237042156185211</v>
      </c>
      <c r="F124" s="10">
        <v>3762200</v>
      </c>
      <c r="G124" s="10">
        <v>121784</v>
      </c>
      <c r="H124" s="11">
        <f t="shared" si="6"/>
        <v>0.03237042156185211</v>
      </c>
      <c r="I124" s="12">
        <f t="shared" si="7"/>
        <v>0</v>
      </c>
      <c r="J124" s="10">
        <v>0</v>
      </c>
      <c r="K124" s="10">
        <v>0</v>
      </c>
      <c r="L124" s="12">
        <f t="shared" si="8"/>
        <v>0</v>
      </c>
      <c r="M124" s="11">
        <f t="shared" si="9"/>
      </c>
      <c r="N124" s="10">
        <v>0</v>
      </c>
      <c r="O124" s="10">
        <v>0</v>
      </c>
    </row>
    <row r="125" spans="1:15" ht="15">
      <c r="A125" s="9" t="s">
        <v>320</v>
      </c>
      <c r="B125" s="9" t="s">
        <v>350</v>
      </c>
      <c r="C125" s="10">
        <v>577423.74</v>
      </c>
      <c r="D125" s="10">
        <v>0</v>
      </c>
      <c r="E125" s="11">
        <f t="shared" si="5"/>
        <v>0</v>
      </c>
      <c r="F125" s="10">
        <v>70000</v>
      </c>
      <c r="G125" s="10">
        <v>0</v>
      </c>
      <c r="H125" s="11">
        <f t="shared" si="6"/>
        <v>0</v>
      </c>
      <c r="I125" s="12">
        <f t="shared" si="7"/>
        <v>507423.74</v>
      </c>
      <c r="J125" s="10">
        <v>400000</v>
      </c>
      <c r="K125" s="10">
        <v>107423.74</v>
      </c>
      <c r="L125" s="12">
        <f t="shared" si="8"/>
        <v>0</v>
      </c>
      <c r="M125" s="11">
        <f t="shared" si="9"/>
        <v>0</v>
      </c>
      <c r="N125" s="10">
        <v>0</v>
      </c>
      <c r="O125" s="10">
        <v>0</v>
      </c>
    </row>
    <row r="126" spans="1:15" ht="15">
      <c r="A126" s="9" t="s">
        <v>187</v>
      </c>
      <c r="B126" s="9" t="s">
        <v>377</v>
      </c>
      <c r="C126" s="10">
        <v>577423.74</v>
      </c>
      <c r="D126" s="10">
        <v>0</v>
      </c>
      <c r="E126" s="11">
        <f t="shared" si="5"/>
        <v>0</v>
      </c>
      <c r="F126" s="10">
        <v>70000</v>
      </c>
      <c r="G126" s="10">
        <v>0</v>
      </c>
      <c r="H126" s="11">
        <f t="shared" si="6"/>
        <v>0</v>
      </c>
      <c r="I126" s="12">
        <f t="shared" si="7"/>
        <v>507423.74</v>
      </c>
      <c r="J126" s="10">
        <v>400000</v>
      </c>
      <c r="K126" s="10">
        <v>107423.74</v>
      </c>
      <c r="L126" s="12">
        <f t="shared" si="8"/>
        <v>0</v>
      </c>
      <c r="M126" s="11">
        <f t="shared" si="9"/>
        <v>0</v>
      </c>
      <c r="N126" s="10">
        <v>0</v>
      </c>
      <c r="O126" s="10">
        <v>0</v>
      </c>
    </row>
    <row r="127" spans="1:15" ht="30">
      <c r="A127" s="9" t="s">
        <v>307</v>
      </c>
      <c r="B127" s="9" t="s">
        <v>32</v>
      </c>
      <c r="C127" s="10">
        <v>32799.32</v>
      </c>
      <c r="D127" s="10">
        <v>0</v>
      </c>
      <c r="E127" s="11">
        <f aca="true" t="shared" si="10" ref="E127:E144">IF(C127=0,"",D127/C127)</f>
        <v>0</v>
      </c>
      <c r="F127" s="10">
        <v>26200</v>
      </c>
      <c r="G127" s="10">
        <v>0</v>
      </c>
      <c r="H127" s="11">
        <f t="shared" si="6"/>
        <v>0</v>
      </c>
      <c r="I127" s="12">
        <f t="shared" si="7"/>
        <v>6599.32</v>
      </c>
      <c r="J127" s="10">
        <v>6599.32</v>
      </c>
      <c r="K127" s="10">
        <v>0</v>
      </c>
      <c r="L127" s="12">
        <f t="shared" si="8"/>
        <v>0</v>
      </c>
      <c r="M127" s="11">
        <f t="shared" si="9"/>
        <v>0</v>
      </c>
      <c r="N127" s="10">
        <v>0</v>
      </c>
      <c r="O127" s="10">
        <v>0</v>
      </c>
    </row>
    <row r="128" spans="1:15" ht="30">
      <c r="A128" s="9" t="s">
        <v>48</v>
      </c>
      <c r="B128" s="9" t="s">
        <v>67</v>
      </c>
      <c r="C128" s="10">
        <v>32799.32</v>
      </c>
      <c r="D128" s="10">
        <v>0</v>
      </c>
      <c r="E128" s="11">
        <f t="shared" si="10"/>
        <v>0</v>
      </c>
      <c r="F128" s="10">
        <v>26200</v>
      </c>
      <c r="G128" s="10">
        <v>0</v>
      </c>
      <c r="H128" s="11">
        <f aca="true" t="shared" si="11" ref="H128:H144">IF(F128=0,"",G128/F128)</f>
        <v>0</v>
      </c>
      <c r="I128" s="12">
        <f aca="true" t="shared" si="12" ref="I128:I144">J128+K128</f>
        <v>6599.32</v>
      </c>
      <c r="J128" s="10">
        <v>6599.32</v>
      </c>
      <c r="K128" s="10">
        <v>0</v>
      </c>
      <c r="L128" s="12">
        <f aca="true" t="shared" si="13" ref="L128:L144">O128+N128</f>
        <v>0</v>
      </c>
      <c r="M128" s="11">
        <f aca="true" t="shared" si="14" ref="M128:M144">IF(I128=0,"",L128/I128)</f>
        <v>0</v>
      </c>
      <c r="N128" s="10">
        <v>0</v>
      </c>
      <c r="O128" s="10">
        <v>0</v>
      </c>
    </row>
    <row r="129" spans="1:15" ht="45">
      <c r="A129" s="9" t="s">
        <v>68</v>
      </c>
      <c r="B129" s="9" t="s">
        <v>234</v>
      </c>
      <c r="C129" s="10">
        <v>-55293.9</v>
      </c>
      <c r="D129" s="10">
        <v>0</v>
      </c>
      <c r="E129" s="11">
        <f t="shared" si="10"/>
        <v>0</v>
      </c>
      <c r="F129" s="10">
        <v>46537003</v>
      </c>
      <c r="G129" s="10">
        <v>3915642</v>
      </c>
      <c r="H129" s="11">
        <f t="shared" si="11"/>
        <v>0.08414039898529778</v>
      </c>
      <c r="I129" s="12">
        <f t="shared" si="12"/>
        <v>4927047.9</v>
      </c>
      <c r="J129" s="10">
        <v>1317436.2</v>
      </c>
      <c r="K129" s="10">
        <v>3609611.7</v>
      </c>
      <c r="L129" s="12">
        <f t="shared" si="13"/>
        <v>0</v>
      </c>
      <c r="M129" s="11">
        <f t="shared" si="14"/>
        <v>0</v>
      </c>
      <c r="N129" s="10">
        <v>0</v>
      </c>
      <c r="O129" s="10">
        <v>0</v>
      </c>
    </row>
    <row r="130" spans="1:15" ht="45">
      <c r="A130" s="9" t="s">
        <v>242</v>
      </c>
      <c r="B130" s="9" t="s">
        <v>345</v>
      </c>
      <c r="C130" s="10">
        <v>0</v>
      </c>
      <c r="D130" s="10">
        <v>0</v>
      </c>
      <c r="E130" s="11">
        <f t="shared" si="10"/>
      </c>
      <c r="F130" s="10">
        <v>46537003</v>
      </c>
      <c r="G130" s="10">
        <v>3915642</v>
      </c>
      <c r="H130" s="11">
        <f t="shared" si="11"/>
        <v>0.08414039898529778</v>
      </c>
      <c r="I130" s="12">
        <f t="shared" si="12"/>
        <v>0</v>
      </c>
      <c r="J130" s="10">
        <v>0</v>
      </c>
      <c r="K130" s="10">
        <v>0</v>
      </c>
      <c r="L130" s="12">
        <f t="shared" si="13"/>
        <v>0</v>
      </c>
      <c r="M130" s="11">
        <f t="shared" si="14"/>
      </c>
      <c r="N130" s="10">
        <v>0</v>
      </c>
      <c r="O130" s="10">
        <v>0</v>
      </c>
    </row>
    <row r="131" spans="1:15" ht="30">
      <c r="A131" s="9" t="s">
        <v>51</v>
      </c>
      <c r="B131" s="9" t="s">
        <v>13</v>
      </c>
      <c r="C131" s="10">
        <v>-55293.9</v>
      </c>
      <c r="D131" s="10">
        <v>0</v>
      </c>
      <c r="E131" s="11">
        <f t="shared" si="10"/>
        <v>0</v>
      </c>
      <c r="F131" s="10">
        <v>0</v>
      </c>
      <c r="G131" s="10">
        <v>0</v>
      </c>
      <c r="H131" s="11">
        <f t="shared" si="11"/>
      </c>
      <c r="I131" s="12">
        <f t="shared" si="12"/>
        <v>4927047.9</v>
      </c>
      <c r="J131" s="10">
        <v>1317436.2</v>
      </c>
      <c r="K131" s="10">
        <v>3609611.7</v>
      </c>
      <c r="L131" s="12">
        <f t="shared" si="13"/>
        <v>0</v>
      </c>
      <c r="M131" s="11">
        <f t="shared" si="14"/>
        <v>0</v>
      </c>
      <c r="N131" s="10">
        <v>0</v>
      </c>
      <c r="O131" s="10">
        <v>0</v>
      </c>
    </row>
    <row r="132" spans="1:15" ht="30">
      <c r="A132" s="9" t="s">
        <v>105</v>
      </c>
      <c r="B132" s="9" t="s">
        <v>375</v>
      </c>
      <c r="C132" s="10">
        <v>-24812339.66</v>
      </c>
      <c r="D132" s="10">
        <v>12315872.45</v>
      </c>
      <c r="E132" s="11">
        <f t="shared" si="10"/>
        <v>-0.4963607873647817</v>
      </c>
      <c r="F132" s="10">
        <v>-18539119.39</v>
      </c>
      <c r="G132" s="10">
        <v>11252220.21</v>
      </c>
      <c r="H132" s="11">
        <f t="shared" si="11"/>
        <v>-0.6069446974956884</v>
      </c>
      <c r="I132" s="12">
        <f t="shared" si="12"/>
        <v>-6273220.2700000005</v>
      </c>
      <c r="J132" s="10">
        <v>-5483408.95</v>
      </c>
      <c r="K132" s="10">
        <v>-789811.32</v>
      </c>
      <c r="L132" s="12">
        <f t="shared" si="13"/>
        <v>1063652.2400000002</v>
      </c>
      <c r="M132" s="11">
        <f t="shared" si="14"/>
        <v>-0.16955442248483332</v>
      </c>
      <c r="N132" s="10">
        <v>-1043781.42</v>
      </c>
      <c r="O132" s="10">
        <v>2107433.66</v>
      </c>
    </row>
    <row r="133" spans="1:16" ht="15" customHeight="1">
      <c r="A133" s="31" t="s">
        <v>408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3"/>
      <c r="P133" s="14"/>
    </row>
    <row r="134" spans="1:15" ht="15">
      <c r="A134" s="9" t="s">
        <v>357</v>
      </c>
      <c r="B134" s="9" t="s">
        <v>249</v>
      </c>
      <c r="C134" s="10">
        <v>24812339.66</v>
      </c>
      <c r="D134" s="10">
        <v>-12315872.45</v>
      </c>
      <c r="E134" s="11">
        <f t="shared" si="10"/>
        <v>-0.4963607873647817</v>
      </c>
      <c r="F134" s="10">
        <v>18539119.39</v>
      </c>
      <c r="G134" s="10"/>
      <c r="H134" s="11">
        <f t="shared" si="11"/>
        <v>0</v>
      </c>
      <c r="I134" s="12">
        <f t="shared" si="12"/>
        <v>6273220.2700000005</v>
      </c>
      <c r="J134" s="10">
        <v>5483408.95</v>
      </c>
      <c r="K134" s="10">
        <v>789811.32</v>
      </c>
      <c r="L134" s="12">
        <f t="shared" si="13"/>
        <v>-1063652.2400000002</v>
      </c>
      <c r="M134" s="11">
        <f t="shared" si="14"/>
        <v>-0.16955442248483332</v>
      </c>
      <c r="N134" s="10">
        <v>1043781.42</v>
      </c>
      <c r="O134" s="10">
        <v>-2107433.66</v>
      </c>
    </row>
    <row r="135" spans="1:15" ht="30">
      <c r="A135" s="9" t="s">
        <v>235</v>
      </c>
      <c r="B135" s="9" t="s">
        <v>140</v>
      </c>
      <c r="C135" s="10">
        <v>14239119.39</v>
      </c>
      <c r="D135" s="10">
        <v>0</v>
      </c>
      <c r="E135" s="11">
        <f t="shared" si="10"/>
        <v>0</v>
      </c>
      <c r="F135" s="10">
        <v>18539119.39</v>
      </c>
      <c r="G135" s="10"/>
      <c r="H135" s="11">
        <f t="shared" si="11"/>
        <v>0</v>
      </c>
      <c r="I135" s="12">
        <f t="shared" si="12"/>
        <v>-4300000</v>
      </c>
      <c r="J135" s="10">
        <v>-4300000</v>
      </c>
      <c r="K135" s="10">
        <v>0</v>
      </c>
      <c r="L135" s="12">
        <f t="shared" si="13"/>
        <v>0</v>
      </c>
      <c r="M135" s="11">
        <f t="shared" si="14"/>
        <v>0</v>
      </c>
      <c r="N135" s="10">
        <v>0</v>
      </c>
      <c r="O135" s="10">
        <v>0</v>
      </c>
    </row>
    <row r="136" spans="1:15" ht="30">
      <c r="A136" s="9" t="s">
        <v>162</v>
      </c>
      <c r="B136" s="9" t="s">
        <v>130</v>
      </c>
      <c r="C136" s="10">
        <v>20091119.39</v>
      </c>
      <c r="D136" s="10">
        <v>0</v>
      </c>
      <c r="E136" s="11">
        <f t="shared" si="10"/>
        <v>0</v>
      </c>
      <c r="F136" s="10">
        <v>20091119.39</v>
      </c>
      <c r="G136" s="10"/>
      <c r="H136" s="11">
        <f t="shared" si="11"/>
        <v>0</v>
      </c>
      <c r="I136" s="12">
        <f t="shared" si="12"/>
        <v>0</v>
      </c>
      <c r="J136" s="10">
        <v>0</v>
      </c>
      <c r="K136" s="10">
        <v>0</v>
      </c>
      <c r="L136" s="12">
        <f t="shared" si="13"/>
        <v>0</v>
      </c>
      <c r="M136" s="11">
        <f t="shared" si="14"/>
      </c>
      <c r="N136" s="10">
        <v>0</v>
      </c>
      <c r="O136" s="10">
        <v>0</v>
      </c>
    </row>
    <row r="137" spans="1:15" ht="30">
      <c r="A137" s="9" t="s">
        <v>387</v>
      </c>
      <c r="B137" s="9" t="s">
        <v>168</v>
      </c>
      <c r="C137" s="10">
        <v>29091119.39</v>
      </c>
      <c r="D137" s="10">
        <v>0</v>
      </c>
      <c r="E137" s="11">
        <f t="shared" si="10"/>
        <v>0</v>
      </c>
      <c r="F137" s="10">
        <v>29091119.39</v>
      </c>
      <c r="G137" s="10"/>
      <c r="H137" s="11">
        <f t="shared" si="11"/>
        <v>0</v>
      </c>
      <c r="I137" s="12">
        <f t="shared" si="12"/>
        <v>0</v>
      </c>
      <c r="J137" s="10">
        <v>0</v>
      </c>
      <c r="K137" s="10">
        <v>0</v>
      </c>
      <c r="L137" s="12">
        <f t="shared" si="13"/>
        <v>0</v>
      </c>
      <c r="M137" s="11">
        <f t="shared" si="14"/>
      </c>
      <c r="N137" s="10">
        <v>0</v>
      </c>
      <c r="O137" s="10">
        <v>0</v>
      </c>
    </row>
    <row r="138" spans="1:15" ht="45">
      <c r="A138" s="9" t="s">
        <v>260</v>
      </c>
      <c r="B138" s="9" t="s">
        <v>55</v>
      </c>
      <c r="C138" s="10">
        <v>-9000000</v>
      </c>
      <c r="D138" s="10">
        <v>0</v>
      </c>
      <c r="E138" s="11">
        <f t="shared" si="10"/>
        <v>0</v>
      </c>
      <c r="F138" s="10">
        <v>-9000000</v>
      </c>
      <c r="G138" s="10"/>
      <c r="H138" s="11">
        <f t="shared" si="11"/>
        <v>0</v>
      </c>
      <c r="I138" s="12">
        <f t="shared" si="12"/>
        <v>0</v>
      </c>
      <c r="J138" s="10">
        <v>0</v>
      </c>
      <c r="K138" s="10">
        <v>0</v>
      </c>
      <c r="L138" s="12">
        <f t="shared" si="13"/>
        <v>0</v>
      </c>
      <c r="M138" s="11">
        <f t="shared" si="14"/>
      </c>
      <c r="N138" s="10">
        <v>0</v>
      </c>
      <c r="O138" s="10">
        <v>0</v>
      </c>
    </row>
    <row r="139" spans="1:15" ht="30">
      <c r="A139" s="9" t="s">
        <v>253</v>
      </c>
      <c r="B139" s="9" t="s">
        <v>301</v>
      </c>
      <c r="C139" s="10">
        <v>-5852000</v>
      </c>
      <c r="D139" s="10">
        <v>0</v>
      </c>
      <c r="E139" s="11">
        <f t="shared" si="10"/>
        <v>0</v>
      </c>
      <c r="F139" s="10">
        <v>-1552000</v>
      </c>
      <c r="G139" s="10"/>
      <c r="H139" s="11">
        <f t="shared" si="11"/>
        <v>0</v>
      </c>
      <c r="I139" s="12">
        <f t="shared" si="12"/>
        <v>-4300000</v>
      </c>
      <c r="J139" s="10">
        <v>-4300000</v>
      </c>
      <c r="K139" s="10">
        <v>0</v>
      </c>
      <c r="L139" s="12">
        <f t="shared" si="13"/>
        <v>0</v>
      </c>
      <c r="M139" s="11">
        <f t="shared" si="14"/>
        <v>0</v>
      </c>
      <c r="N139" s="10">
        <v>0</v>
      </c>
      <c r="O139" s="10">
        <v>0</v>
      </c>
    </row>
    <row r="140" spans="1:15" ht="45">
      <c r="A140" s="9" t="s">
        <v>245</v>
      </c>
      <c r="B140" s="9" t="s">
        <v>167</v>
      </c>
      <c r="C140" s="10">
        <v>-5852000</v>
      </c>
      <c r="D140" s="10">
        <v>0</v>
      </c>
      <c r="E140" s="11">
        <f t="shared" si="10"/>
        <v>0</v>
      </c>
      <c r="F140" s="10">
        <v>-1552000</v>
      </c>
      <c r="G140" s="10"/>
      <c r="H140" s="11">
        <f t="shared" si="11"/>
        <v>0</v>
      </c>
      <c r="I140" s="12">
        <f t="shared" si="12"/>
        <v>-4300000</v>
      </c>
      <c r="J140" s="10">
        <v>-4300000</v>
      </c>
      <c r="K140" s="10">
        <v>0</v>
      </c>
      <c r="L140" s="12">
        <f t="shared" si="13"/>
        <v>0</v>
      </c>
      <c r="M140" s="11">
        <f t="shared" si="14"/>
        <v>0</v>
      </c>
      <c r="N140" s="10">
        <v>0</v>
      </c>
      <c r="O140" s="10">
        <v>0</v>
      </c>
    </row>
    <row r="141" spans="1:15" ht="15">
      <c r="A141" s="9" t="s">
        <v>274</v>
      </c>
      <c r="B141" s="9" t="s">
        <v>140</v>
      </c>
      <c r="C141" s="10">
        <v>10573220.27</v>
      </c>
      <c r="D141" s="10">
        <v>-12315872.45</v>
      </c>
      <c r="E141" s="11">
        <f t="shared" si="10"/>
        <v>-1.1648175423853153</v>
      </c>
      <c r="F141" s="10">
        <v>0</v>
      </c>
      <c r="G141" s="10"/>
      <c r="H141" s="11">
        <f t="shared" si="11"/>
      </c>
      <c r="I141" s="12">
        <f t="shared" si="12"/>
        <v>10573220.27</v>
      </c>
      <c r="J141" s="10">
        <v>9783408.95</v>
      </c>
      <c r="K141" s="10">
        <v>789811.32</v>
      </c>
      <c r="L141" s="12">
        <f t="shared" si="13"/>
        <v>-1063652.2400000002</v>
      </c>
      <c r="M141" s="11">
        <f t="shared" si="14"/>
        <v>-0.1005987024613458</v>
      </c>
      <c r="N141" s="10">
        <v>1043781.42</v>
      </c>
      <c r="O141" s="10">
        <v>-2107433.66</v>
      </c>
    </row>
    <row r="142" spans="1:15" ht="30">
      <c r="A142" s="9" t="s">
        <v>224</v>
      </c>
      <c r="B142" s="9" t="s">
        <v>295</v>
      </c>
      <c r="C142" s="10">
        <v>10573220.27</v>
      </c>
      <c r="D142" s="10">
        <v>-12315872.45</v>
      </c>
      <c r="E142" s="11">
        <f t="shared" si="10"/>
        <v>-1.1648175423853153</v>
      </c>
      <c r="F142" s="10">
        <v>0</v>
      </c>
      <c r="G142" s="10"/>
      <c r="H142" s="11">
        <f t="shared" si="11"/>
      </c>
      <c r="I142" s="12">
        <f t="shared" si="12"/>
        <v>10573220.27</v>
      </c>
      <c r="J142" s="10">
        <v>9783408.95</v>
      </c>
      <c r="K142" s="10">
        <v>789811.32</v>
      </c>
      <c r="L142" s="12">
        <f t="shared" si="13"/>
        <v>-1063652.2400000002</v>
      </c>
      <c r="M142" s="11">
        <f t="shared" si="14"/>
        <v>-0.1005987024613458</v>
      </c>
      <c r="N142" s="10">
        <v>1043781.42</v>
      </c>
      <c r="O142" s="10">
        <v>-2107433.66</v>
      </c>
    </row>
    <row r="143" spans="1:15" ht="15">
      <c r="A143" s="9" t="s">
        <v>238</v>
      </c>
      <c r="B143" s="9" t="s">
        <v>328</v>
      </c>
      <c r="C143" s="10">
        <v>-1053199185.56</v>
      </c>
      <c r="D143" s="10">
        <v>-40906991.32</v>
      </c>
      <c r="E143" s="11">
        <f t="shared" si="10"/>
        <v>0.03884069782891943</v>
      </c>
      <c r="F143" s="10">
        <v>-956136300</v>
      </c>
      <c r="G143" s="10"/>
      <c r="H143" s="11">
        <f t="shared" si="11"/>
        <v>0</v>
      </c>
      <c r="I143" s="12">
        <f t="shared" si="12"/>
        <v>-148582230.36</v>
      </c>
      <c r="J143" s="10">
        <v>-104876099.18</v>
      </c>
      <c r="K143" s="10">
        <v>-43706131.18</v>
      </c>
      <c r="L143" s="12">
        <f t="shared" si="13"/>
        <v>-8430936.42</v>
      </c>
      <c r="M143" s="11">
        <f t="shared" si="14"/>
        <v>0.05674256201143755</v>
      </c>
      <c r="N143" s="10">
        <v>-4649818.35</v>
      </c>
      <c r="O143" s="10">
        <v>-3781118.07</v>
      </c>
    </row>
    <row r="144" spans="1:15" ht="15">
      <c r="A144" s="9" t="s">
        <v>169</v>
      </c>
      <c r="B144" s="9" t="s">
        <v>213</v>
      </c>
      <c r="C144" s="10">
        <v>1063772405.83</v>
      </c>
      <c r="D144" s="10">
        <v>28591118.87</v>
      </c>
      <c r="E144" s="11">
        <f t="shared" si="10"/>
        <v>0.026877101448868665</v>
      </c>
      <c r="F144" s="10">
        <v>956136300</v>
      </c>
      <c r="G144" s="10"/>
      <c r="H144" s="11">
        <f t="shared" si="11"/>
        <v>0</v>
      </c>
      <c r="I144" s="12">
        <f t="shared" si="12"/>
        <v>159155450.63</v>
      </c>
      <c r="J144" s="10">
        <v>114659508.13</v>
      </c>
      <c r="K144" s="10">
        <v>44495942.5</v>
      </c>
      <c r="L144" s="12">
        <f t="shared" si="13"/>
        <v>7367284.18</v>
      </c>
      <c r="M144" s="11">
        <f t="shared" si="14"/>
        <v>0.04628986409725451</v>
      </c>
      <c r="N144" s="10">
        <v>5693599.77</v>
      </c>
      <c r="O144" s="10">
        <v>1673684.41</v>
      </c>
    </row>
  </sheetData>
  <sheetProtection/>
  <mergeCells count="4">
    <mergeCell ref="A1:O1"/>
    <mergeCell ref="A10:O10"/>
    <mergeCell ref="A83:O83"/>
    <mergeCell ref="A133:O133"/>
  </mergeCells>
  <printOptions/>
  <pageMargins left="0.7" right="0.7" top="0.75" bottom="0.75" header="0.3" footer="0.3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3"/>
  <sheetViews>
    <sheetView zoomScalePageLayoutView="0" workbookViewId="0" topLeftCell="A133">
      <selection activeCell="A136" sqref="A136:IV136"/>
    </sheetView>
  </sheetViews>
  <sheetFormatPr defaultColWidth="9.140625" defaultRowHeight="15"/>
  <cols>
    <col min="1" max="1" width="45.57421875" style="2" customWidth="1"/>
    <col min="2" max="2" width="22.00390625" style="2" customWidth="1"/>
    <col min="3" max="3" width="19.7109375" style="2" customWidth="1"/>
    <col min="4" max="4" width="16.8515625" style="2" customWidth="1"/>
    <col min="5" max="5" width="10.00390625" style="2" customWidth="1"/>
    <col min="6" max="6" width="16.8515625" style="2" customWidth="1"/>
    <col min="7" max="7" width="15.8515625" style="2" customWidth="1"/>
    <col min="8" max="8" width="9.421875" style="2" customWidth="1"/>
    <col min="9" max="12" width="15.8515625" style="2" customWidth="1"/>
    <col min="13" max="13" width="9.57421875" style="2" customWidth="1"/>
    <col min="14" max="14" width="15.8515625" style="2" customWidth="1"/>
    <col min="15" max="15" width="14.8515625" style="0" customWidth="1"/>
    <col min="16" max="17" width="15.8515625" style="2" customWidth="1"/>
    <col min="18" max="16384" width="9.140625" style="2" customWidth="1"/>
  </cols>
  <sheetData>
    <row r="1" spans="1:15" s="3" customFormat="1" ht="15">
      <c r="A1" s="27" t="s">
        <v>393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3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1" t="s">
        <v>415</v>
      </c>
      <c r="O7" s="2"/>
    </row>
    <row r="8" ht="15">
      <c r="O8" s="2"/>
    </row>
    <row r="9" ht="15">
      <c r="O9" s="2"/>
    </row>
    <row r="10" spans="1:15" s="8" customFormat="1" ht="60">
      <c r="A10" s="5" t="s">
        <v>297</v>
      </c>
      <c r="B10" s="6" t="s">
        <v>190</v>
      </c>
      <c r="C10" s="5" t="s">
        <v>394</v>
      </c>
      <c r="D10" s="5" t="s">
        <v>395</v>
      </c>
      <c r="E10" s="5" t="s">
        <v>396</v>
      </c>
      <c r="F10" s="5" t="s">
        <v>397</v>
      </c>
      <c r="G10" s="5" t="s">
        <v>398</v>
      </c>
      <c r="H10" s="5" t="s">
        <v>396</v>
      </c>
      <c r="I10" s="7" t="s">
        <v>399</v>
      </c>
      <c r="J10" s="5" t="s">
        <v>400</v>
      </c>
      <c r="K10" s="5" t="s">
        <v>401</v>
      </c>
      <c r="L10" s="7" t="s">
        <v>402</v>
      </c>
      <c r="M10" s="7" t="s">
        <v>396</v>
      </c>
      <c r="N10" s="5" t="s">
        <v>403</v>
      </c>
      <c r="O10" s="5" t="s">
        <v>404</v>
      </c>
    </row>
    <row r="11" spans="1:15" s="8" customFormat="1" ht="15">
      <c r="A11" s="28" t="s">
        <v>405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s="13" customFormat="1" ht="15">
      <c r="A12" s="9" t="s">
        <v>113</v>
      </c>
      <c r="B12" s="9" t="s">
        <v>314</v>
      </c>
      <c r="C12" s="10">
        <v>1064285200.17</v>
      </c>
      <c r="D12" s="10">
        <v>104546675.35</v>
      </c>
      <c r="E12" s="11">
        <f aca="true" t="shared" si="0" ref="E12:E43">IF(C12=0,"",D12/C12)</f>
        <v>0.0982318229486801</v>
      </c>
      <c r="F12" s="10">
        <v>945735732.81</v>
      </c>
      <c r="G12" s="10">
        <v>94844744.51</v>
      </c>
      <c r="H12" s="11">
        <f aca="true" t="shared" si="1" ref="H12:H43">IF(F12=0,"",G12/F12)</f>
        <v>0.10028673044656386</v>
      </c>
      <c r="I12" s="12">
        <f aca="true" t="shared" si="2" ref="I12:I43">J12+K12</f>
        <v>169341464.36</v>
      </c>
      <c r="J12" s="10">
        <v>123230518.18</v>
      </c>
      <c r="K12" s="10">
        <v>46110946.18</v>
      </c>
      <c r="L12" s="12">
        <f aca="true" t="shared" si="3" ref="L12:L43">O12+N12</f>
        <v>21482710.84</v>
      </c>
      <c r="M12" s="11">
        <f aca="true" t="shared" si="4" ref="M12:M43">IF(I12=0,"",L12/I12)</f>
        <v>0.12686031103599227</v>
      </c>
      <c r="N12" s="10">
        <v>14276448.83</v>
      </c>
      <c r="O12" s="10">
        <v>7206262.01</v>
      </c>
    </row>
    <row r="13" spans="1:15" s="13" customFormat="1" ht="15">
      <c r="A13" s="9" t="s">
        <v>78</v>
      </c>
      <c r="B13" s="9" t="s">
        <v>211</v>
      </c>
      <c r="C13" s="10">
        <v>340522400.17</v>
      </c>
      <c r="D13" s="10">
        <v>40104176.38</v>
      </c>
      <c r="E13" s="11">
        <f t="shared" si="0"/>
        <v>0.1177725058908861</v>
      </c>
      <c r="F13" s="10">
        <v>252649538.81</v>
      </c>
      <c r="G13" s="10">
        <v>31228628.13</v>
      </c>
      <c r="H13" s="11">
        <f t="shared" si="1"/>
        <v>0.12360453249623725</v>
      </c>
      <c r="I13" s="12">
        <f t="shared" si="2"/>
        <v>87872861.36000001</v>
      </c>
      <c r="J13" s="10">
        <v>74183626.18</v>
      </c>
      <c r="K13" s="10">
        <v>13689235.18</v>
      </c>
      <c r="L13" s="12">
        <f t="shared" si="3"/>
        <v>8875548.25</v>
      </c>
      <c r="M13" s="11">
        <f t="shared" si="4"/>
        <v>0.10100442972533243</v>
      </c>
      <c r="N13" s="10">
        <v>6607925.9</v>
      </c>
      <c r="O13" s="10">
        <v>2267622.35</v>
      </c>
    </row>
    <row r="14" spans="1:15" s="13" customFormat="1" ht="15">
      <c r="A14" s="9" t="s">
        <v>36</v>
      </c>
      <c r="B14" s="9" t="s">
        <v>193</v>
      </c>
      <c r="C14" s="10">
        <v>218568352.79</v>
      </c>
      <c r="D14" s="10">
        <v>22055417.18</v>
      </c>
      <c r="E14" s="11">
        <f t="shared" si="0"/>
        <v>0.1009085574305023</v>
      </c>
      <c r="F14" s="10">
        <v>165482800</v>
      </c>
      <c r="G14" s="10">
        <v>17492383.46</v>
      </c>
      <c r="H14" s="11">
        <f t="shared" si="1"/>
        <v>0.10570514554986984</v>
      </c>
      <c r="I14" s="12">
        <f t="shared" si="2"/>
        <v>53085552.79</v>
      </c>
      <c r="J14" s="10">
        <v>44294841.9</v>
      </c>
      <c r="K14" s="10">
        <v>8790710.89</v>
      </c>
      <c r="L14" s="12">
        <f t="shared" si="3"/>
        <v>4563033.72</v>
      </c>
      <c r="M14" s="11">
        <f t="shared" si="4"/>
        <v>0.08595622500251258</v>
      </c>
      <c r="N14" s="10">
        <v>3178542.31</v>
      </c>
      <c r="O14" s="10">
        <v>1384491.41</v>
      </c>
    </row>
    <row r="15" spans="1:15" s="13" customFormat="1" ht="45">
      <c r="A15" s="9" t="s">
        <v>145</v>
      </c>
      <c r="B15" s="9" t="s">
        <v>159</v>
      </c>
      <c r="C15" s="10">
        <v>16226336.29</v>
      </c>
      <c r="D15" s="10">
        <v>1796131.78</v>
      </c>
      <c r="E15" s="11">
        <f t="shared" si="0"/>
        <v>0.11069237983850513</v>
      </c>
      <c r="F15" s="10">
        <v>5408900</v>
      </c>
      <c r="G15" s="10">
        <v>598710.61</v>
      </c>
      <c r="H15" s="11">
        <f t="shared" si="1"/>
        <v>0.1106899018284679</v>
      </c>
      <c r="I15" s="12">
        <f t="shared" si="2"/>
        <v>10817436.29</v>
      </c>
      <c r="J15" s="10">
        <v>7642900</v>
      </c>
      <c r="K15" s="10">
        <v>3174536.29</v>
      </c>
      <c r="L15" s="12">
        <f t="shared" si="3"/>
        <v>1197421.17</v>
      </c>
      <c r="M15" s="11">
        <f t="shared" si="4"/>
        <v>0.11069361888518227</v>
      </c>
      <c r="N15" s="10">
        <v>846004.13</v>
      </c>
      <c r="O15" s="10">
        <v>351417.04</v>
      </c>
    </row>
    <row r="16" spans="1:15" s="13" customFormat="1" ht="45">
      <c r="A16" s="9" t="s">
        <v>63</v>
      </c>
      <c r="B16" s="9" t="s">
        <v>270</v>
      </c>
      <c r="C16" s="10">
        <v>16226336.29</v>
      </c>
      <c r="D16" s="10">
        <v>1796131.78</v>
      </c>
      <c r="E16" s="11">
        <f t="shared" si="0"/>
        <v>0.11069237983850513</v>
      </c>
      <c r="F16" s="10">
        <v>5408900</v>
      </c>
      <c r="G16" s="10">
        <v>598710.61</v>
      </c>
      <c r="H16" s="11">
        <f t="shared" si="1"/>
        <v>0.1106899018284679</v>
      </c>
      <c r="I16" s="12">
        <f t="shared" si="2"/>
        <v>10817436.29</v>
      </c>
      <c r="J16" s="10">
        <v>7642900</v>
      </c>
      <c r="K16" s="10">
        <v>3174536.29</v>
      </c>
      <c r="L16" s="12">
        <f t="shared" si="3"/>
        <v>1197421.17</v>
      </c>
      <c r="M16" s="11">
        <f t="shared" si="4"/>
        <v>0.11069361888518227</v>
      </c>
      <c r="N16" s="10">
        <v>846004.13</v>
      </c>
      <c r="O16" s="10">
        <v>351417.04</v>
      </c>
    </row>
    <row r="17" spans="1:15" s="13" customFormat="1" ht="15">
      <c r="A17" s="9" t="s">
        <v>53</v>
      </c>
      <c r="B17" s="9" t="s">
        <v>222</v>
      </c>
      <c r="C17" s="10">
        <v>17980200</v>
      </c>
      <c r="D17" s="10">
        <v>3492899.68</v>
      </c>
      <c r="E17" s="11">
        <f t="shared" si="0"/>
        <v>0.19426367226171012</v>
      </c>
      <c r="F17" s="10">
        <v>17921500</v>
      </c>
      <c r="G17" s="10">
        <v>3400797.68</v>
      </c>
      <c r="H17" s="11">
        <f t="shared" si="1"/>
        <v>0.18976077225678656</v>
      </c>
      <c r="I17" s="12">
        <f t="shared" si="2"/>
        <v>58700</v>
      </c>
      <c r="J17" s="10">
        <v>1900</v>
      </c>
      <c r="K17" s="10">
        <v>56800</v>
      </c>
      <c r="L17" s="12">
        <f t="shared" si="3"/>
        <v>92102</v>
      </c>
      <c r="M17" s="11">
        <f t="shared" si="4"/>
        <v>1.5690289608177173</v>
      </c>
      <c r="N17" s="10">
        <v>0</v>
      </c>
      <c r="O17" s="10">
        <v>92102</v>
      </c>
    </row>
    <row r="18" spans="1:15" s="13" customFormat="1" ht="30">
      <c r="A18" s="9" t="s">
        <v>221</v>
      </c>
      <c r="B18" s="9" t="s">
        <v>54</v>
      </c>
      <c r="C18" s="10">
        <v>6460000</v>
      </c>
      <c r="D18" s="10">
        <v>468689.07</v>
      </c>
      <c r="E18" s="11">
        <f t="shared" si="0"/>
        <v>0.07255248761609907</v>
      </c>
      <c r="F18" s="10">
        <v>6460000</v>
      </c>
      <c r="G18" s="10">
        <v>468689.07</v>
      </c>
      <c r="H18" s="11">
        <f t="shared" si="1"/>
        <v>0.07255248761609907</v>
      </c>
      <c r="I18" s="12">
        <f t="shared" si="2"/>
        <v>0</v>
      </c>
      <c r="J18" s="10">
        <v>0</v>
      </c>
      <c r="K18" s="10">
        <v>0</v>
      </c>
      <c r="L18" s="12">
        <f t="shared" si="3"/>
        <v>0</v>
      </c>
      <c r="M18" s="11">
        <f t="shared" si="4"/>
      </c>
      <c r="N18" s="10">
        <v>0</v>
      </c>
      <c r="O18" s="10">
        <v>0</v>
      </c>
    </row>
    <row r="19" spans="1:15" s="13" customFormat="1" ht="45">
      <c r="A19" s="9" t="s">
        <v>382</v>
      </c>
      <c r="B19" s="9" t="s">
        <v>276</v>
      </c>
      <c r="C19" s="10">
        <v>3810000</v>
      </c>
      <c r="D19" s="10">
        <v>398110.55</v>
      </c>
      <c r="E19" s="11">
        <f t="shared" si="0"/>
        <v>0.10449095800524934</v>
      </c>
      <c r="F19" s="10">
        <v>3810000</v>
      </c>
      <c r="G19" s="10">
        <v>398110.55</v>
      </c>
      <c r="H19" s="11">
        <f t="shared" si="1"/>
        <v>0.10449095800524934</v>
      </c>
      <c r="I19" s="12">
        <f t="shared" si="2"/>
        <v>0</v>
      </c>
      <c r="J19" s="10">
        <v>0</v>
      </c>
      <c r="K19" s="10">
        <v>0</v>
      </c>
      <c r="L19" s="12">
        <f t="shared" si="3"/>
        <v>0</v>
      </c>
      <c r="M19" s="11">
        <f t="shared" si="4"/>
      </c>
      <c r="N19" s="10">
        <v>0</v>
      </c>
      <c r="O19" s="10">
        <v>0</v>
      </c>
    </row>
    <row r="20" spans="1:15" s="13" customFormat="1" ht="60">
      <c r="A20" s="9" t="s">
        <v>183</v>
      </c>
      <c r="B20" s="9" t="s">
        <v>223</v>
      </c>
      <c r="C20" s="10">
        <v>2650000</v>
      </c>
      <c r="D20" s="10">
        <v>70578.52</v>
      </c>
      <c r="E20" s="11">
        <f t="shared" si="0"/>
        <v>0.026633403773584908</v>
      </c>
      <c r="F20" s="10">
        <v>2650000</v>
      </c>
      <c r="G20" s="10">
        <v>70578.52</v>
      </c>
      <c r="H20" s="11">
        <f t="shared" si="1"/>
        <v>0.026633403773584908</v>
      </c>
      <c r="I20" s="12">
        <f t="shared" si="2"/>
        <v>0</v>
      </c>
      <c r="J20" s="10">
        <v>0</v>
      </c>
      <c r="K20" s="10">
        <v>0</v>
      </c>
      <c r="L20" s="12">
        <f t="shared" si="3"/>
        <v>0</v>
      </c>
      <c r="M20" s="11">
        <f t="shared" si="4"/>
      </c>
      <c r="N20" s="10">
        <v>0</v>
      </c>
      <c r="O20" s="10">
        <v>0</v>
      </c>
    </row>
    <row r="21" spans="1:15" s="13" customFormat="1" ht="30">
      <c r="A21" s="9" t="s">
        <v>254</v>
      </c>
      <c r="B21" s="9" t="s">
        <v>91</v>
      </c>
      <c r="C21" s="10">
        <v>11353000</v>
      </c>
      <c r="D21" s="10">
        <v>2642066.61</v>
      </c>
      <c r="E21" s="11">
        <f t="shared" si="0"/>
        <v>0.23271968730731965</v>
      </c>
      <c r="F21" s="10">
        <v>11353000</v>
      </c>
      <c r="G21" s="10">
        <v>2642066.61</v>
      </c>
      <c r="H21" s="11">
        <f t="shared" si="1"/>
        <v>0.23271968730731965</v>
      </c>
      <c r="I21" s="12">
        <f t="shared" si="2"/>
        <v>0</v>
      </c>
      <c r="J21" s="10">
        <v>0</v>
      </c>
      <c r="K21" s="10">
        <v>0</v>
      </c>
      <c r="L21" s="12">
        <f t="shared" si="3"/>
        <v>0</v>
      </c>
      <c r="M21" s="11">
        <f t="shared" si="4"/>
      </c>
      <c r="N21" s="10">
        <v>0</v>
      </c>
      <c r="O21" s="10">
        <v>0</v>
      </c>
    </row>
    <row r="22" spans="1:15" s="13" customFormat="1" ht="15">
      <c r="A22" s="9" t="s">
        <v>353</v>
      </c>
      <c r="B22" s="9" t="s">
        <v>142</v>
      </c>
      <c r="C22" s="10">
        <v>62200</v>
      </c>
      <c r="D22" s="10">
        <v>184204</v>
      </c>
      <c r="E22" s="11">
        <f t="shared" si="0"/>
        <v>2.961479099678457</v>
      </c>
      <c r="F22" s="10">
        <v>3500</v>
      </c>
      <c r="G22" s="10">
        <v>92102</v>
      </c>
      <c r="H22" s="11">
        <f t="shared" si="1"/>
        <v>26.314857142857143</v>
      </c>
      <c r="I22" s="12">
        <f t="shared" si="2"/>
        <v>58700</v>
      </c>
      <c r="J22" s="10">
        <v>1900</v>
      </c>
      <c r="K22" s="10">
        <v>56800</v>
      </c>
      <c r="L22" s="12">
        <f t="shared" si="3"/>
        <v>92102</v>
      </c>
      <c r="M22" s="11">
        <f t="shared" si="4"/>
        <v>1.5690289608177173</v>
      </c>
      <c r="N22" s="10">
        <v>0</v>
      </c>
      <c r="O22" s="10">
        <v>92102</v>
      </c>
    </row>
    <row r="23" spans="1:15" s="13" customFormat="1" ht="30">
      <c r="A23" s="9" t="s">
        <v>319</v>
      </c>
      <c r="B23" s="9" t="s">
        <v>7</v>
      </c>
      <c r="C23" s="10">
        <v>105000</v>
      </c>
      <c r="D23" s="10">
        <v>197940</v>
      </c>
      <c r="E23" s="11">
        <f t="shared" si="0"/>
        <v>1.8851428571428572</v>
      </c>
      <c r="F23" s="10">
        <v>105000</v>
      </c>
      <c r="G23" s="10">
        <v>197940</v>
      </c>
      <c r="H23" s="11">
        <f t="shared" si="1"/>
        <v>1.8851428571428572</v>
      </c>
      <c r="I23" s="12">
        <f t="shared" si="2"/>
        <v>0</v>
      </c>
      <c r="J23" s="10">
        <v>0</v>
      </c>
      <c r="K23" s="10">
        <v>0</v>
      </c>
      <c r="L23" s="12">
        <f t="shared" si="3"/>
        <v>0</v>
      </c>
      <c r="M23" s="11">
        <f t="shared" si="4"/>
      </c>
      <c r="N23" s="10">
        <v>0</v>
      </c>
      <c r="O23" s="10">
        <v>0</v>
      </c>
    </row>
    <row r="24" spans="1:15" s="13" customFormat="1" ht="15">
      <c r="A24" s="9" t="s">
        <v>340</v>
      </c>
      <c r="B24" s="9" t="s">
        <v>203</v>
      </c>
      <c r="C24" s="10">
        <v>12400450</v>
      </c>
      <c r="D24" s="10">
        <v>994766.32</v>
      </c>
      <c r="E24" s="11">
        <f t="shared" si="0"/>
        <v>0.08022017910640339</v>
      </c>
      <c r="F24" s="10">
        <v>15000</v>
      </c>
      <c r="G24" s="10">
        <v>4556.97</v>
      </c>
      <c r="H24" s="11">
        <f t="shared" si="1"/>
        <v>0.303798</v>
      </c>
      <c r="I24" s="12">
        <f t="shared" si="2"/>
        <v>12385450</v>
      </c>
      <c r="J24" s="10">
        <v>11820600</v>
      </c>
      <c r="K24" s="10">
        <v>564850</v>
      </c>
      <c r="L24" s="12">
        <f t="shared" si="3"/>
        <v>990209.3500000001</v>
      </c>
      <c r="M24" s="11">
        <f t="shared" si="4"/>
        <v>0.07994940434138445</v>
      </c>
      <c r="N24" s="10">
        <v>902471.53</v>
      </c>
      <c r="O24" s="10">
        <v>87737.82</v>
      </c>
    </row>
    <row r="25" spans="1:15" s="13" customFormat="1" ht="15">
      <c r="A25" s="9" t="s">
        <v>25</v>
      </c>
      <c r="B25" s="9" t="s">
        <v>39</v>
      </c>
      <c r="C25" s="10">
        <v>2081100</v>
      </c>
      <c r="D25" s="10">
        <v>150889.3</v>
      </c>
      <c r="E25" s="11">
        <f t="shared" si="0"/>
        <v>0.0725045889193215</v>
      </c>
      <c r="F25" s="10">
        <v>15000</v>
      </c>
      <c r="G25" s="10">
        <v>231.46</v>
      </c>
      <c r="H25" s="11">
        <f t="shared" si="1"/>
        <v>0.015430666666666667</v>
      </c>
      <c r="I25" s="12">
        <f t="shared" si="2"/>
        <v>2066100</v>
      </c>
      <c r="J25" s="10">
        <v>1982400</v>
      </c>
      <c r="K25" s="10">
        <v>83700</v>
      </c>
      <c r="L25" s="12">
        <f t="shared" si="3"/>
        <v>150657.84</v>
      </c>
      <c r="M25" s="11">
        <f t="shared" si="4"/>
        <v>0.07291894874401045</v>
      </c>
      <c r="N25" s="10">
        <v>142247.44</v>
      </c>
      <c r="O25" s="10">
        <v>8410.4</v>
      </c>
    </row>
    <row r="26" spans="1:15" s="13" customFormat="1" ht="15">
      <c r="A26" s="9" t="s">
        <v>232</v>
      </c>
      <c r="B26" s="9" t="s">
        <v>176</v>
      </c>
      <c r="C26" s="10">
        <v>10319350</v>
      </c>
      <c r="D26" s="10">
        <v>843877.02</v>
      </c>
      <c r="E26" s="11">
        <f t="shared" si="0"/>
        <v>0.08177617970124088</v>
      </c>
      <c r="F26" s="10">
        <v>0</v>
      </c>
      <c r="G26" s="10">
        <v>4325.51</v>
      </c>
      <c r="H26" s="11">
        <f t="shared" si="1"/>
      </c>
      <c r="I26" s="12">
        <f t="shared" si="2"/>
        <v>10319350</v>
      </c>
      <c r="J26" s="10">
        <v>9838200</v>
      </c>
      <c r="K26" s="10">
        <v>481150</v>
      </c>
      <c r="L26" s="12">
        <f t="shared" si="3"/>
        <v>839551.51</v>
      </c>
      <c r="M26" s="11">
        <f t="shared" si="4"/>
        <v>0.08135701473445517</v>
      </c>
      <c r="N26" s="10">
        <v>760224.09</v>
      </c>
      <c r="O26" s="10">
        <v>79327.42</v>
      </c>
    </row>
    <row r="27" spans="1:15" s="13" customFormat="1" ht="15">
      <c r="A27" s="9" t="s">
        <v>1</v>
      </c>
      <c r="B27" s="9" t="s">
        <v>106</v>
      </c>
      <c r="C27" s="10">
        <v>9161500</v>
      </c>
      <c r="D27" s="10">
        <v>627744.73</v>
      </c>
      <c r="E27" s="11">
        <f t="shared" si="0"/>
        <v>0.06851986355946078</v>
      </c>
      <c r="F27" s="10">
        <v>0</v>
      </c>
      <c r="G27" s="10">
        <v>0</v>
      </c>
      <c r="H27" s="11">
        <f t="shared" si="1"/>
      </c>
      <c r="I27" s="12">
        <f t="shared" si="2"/>
        <v>9161500</v>
      </c>
      <c r="J27" s="10">
        <v>8866800</v>
      </c>
      <c r="K27" s="10">
        <v>294700</v>
      </c>
      <c r="L27" s="12">
        <f t="shared" si="3"/>
        <v>627744.73</v>
      </c>
      <c r="M27" s="11">
        <f t="shared" si="4"/>
        <v>0.06851986355946078</v>
      </c>
      <c r="N27" s="10">
        <v>564261.03</v>
      </c>
      <c r="O27" s="10">
        <v>63483.7</v>
      </c>
    </row>
    <row r="28" spans="1:15" s="13" customFormat="1" ht="15">
      <c r="A28" s="9" t="s">
        <v>374</v>
      </c>
      <c r="B28" s="9" t="s">
        <v>138</v>
      </c>
      <c r="C28" s="10">
        <v>1157850</v>
      </c>
      <c r="D28" s="10">
        <v>216132.29</v>
      </c>
      <c r="E28" s="11">
        <f t="shared" si="0"/>
        <v>0.18666691713088915</v>
      </c>
      <c r="F28" s="10">
        <v>0</v>
      </c>
      <c r="G28" s="10">
        <v>4325.51</v>
      </c>
      <c r="H28" s="11">
        <f t="shared" si="1"/>
      </c>
      <c r="I28" s="12">
        <f t="shared" si="2"/>
        <v>1157850</v>
      </c>
      <c r="J28" s="10">
        <v>971400</v>
      </c>
      <c r="K28" s="10">
        <v>186450</v>
      </c>
      <c r="L28" s="12">
        <f t="shared" si="3"/>
        <v>211806.78</v>
      </c>
      <c r="M28" s="11">
        <f t="shared" si="4"/>
        <v>0.18293110506542298</v>
      </c>
      <c r="N28" s="10">
        <v>195963.06</v>
      </c>
      <c r="O28" s="10">
        <v>15843.72</v>
      </c>
    </row>
    <row r="29" spans="1:15" s="13" customFormat="1" ht="15">
      <c r="A29" s="9" t="s">
        <v>199</v>
      </c>
      <c r="B29" s="9" t="s">
        <v>166</v>
      </c>
      <c r="C29" s="10">
        <v>3237688</v>
      </c>
      <c r="D29" s="10">
        <v>565508.05</v>
      </c>
      <c r="E29" s="11">
        <f t="shared" si="0"/>
        <v>0.17466415849828645</v>
      </c>
      <c r="F29" s="10">
        <v>3166000</v>
      </c>
      <c r="G29" s="10">
        <v>552258.05</v>
      </c>
      <c r="H29" s="11">
        <f t="shared" si="1"/>
        <v>0.17443400189513583</v>
      </c>
      <c r="I29" s="12">
        <f t="shared" si="2"/>
        <v>71688</v>
      </c>
      <c r="J29" s="10">
        <v>20000</v>
      </c>
      <c r="K29" s="10">
        <v>51688</v>
      </c>
      <c r="L29" s="12">
        <f t="shared" si="3"/>
        <v>13250</v>
      </c>
      <c r="M29" s="11">
        <f t="shared" si="4"/>
        <v>0.18482870215377747</v>
      </c>
      <c r="N29" s="10">
        <v>4150</v>
      </c>
      <c r="O29" s="10">
        <v>9100</v>
      </c>
    </row>
    <row r="30" spans="1:15" s="13" customFormat="1" ht="45">
      <c r="A30" s="9" t="s">
        <v>247</v>
      </c>
      <c r="B30" s="9" t="s">
        <v>181</v>
      </c>
      <c r="C30" s="10">
        <v>2510000</v>
      </c>
      <c r="D30" s="10">
        <v>353758.05</v>
      </c>
      <c r="E30" s="11">
        <f t="shared" si="0"/>
        <v>0.1409394621513944</v>
      </c>
      <c r="F30" s="10">
        <v>2510000</v>
      </c>
      <c r="G30" s="10">
        <v>353758.05</v>
      </c>
      <c r="H30" s="11">
        <f t="shared" si="1"/>
        <v>0.1409394621513944</v>
      </c>
      <c r="I30" s="12">
        <f t="shared" si="2"/>
        <v>0</v>
      </c>
      <c r="J30" s="10">
        <v>0</v>
      </c>
      <c r="K30" s="10">
        <v>0</v>
      </c>
      <c r="L30" s="12">
        <f t="shared" si="3"/>
        <v>0</v>
      </c>
      <c r="M30" s="11">
        <f t="shared" si="4"/>
      </c>
      <c r="N30" s="10">
        <v>0</v>
      </c>
      <c r="O30" s="10">
        <v>0</v>
      </c>
    </row>
    <row r="31" spans="1:15" s="13" customFormat="1" ht="60">
      <c r="A31" s="9" t="s">
        <v>12</v>
      </c>
      <c r="B31" s="9" t="s">
        <v>94</v>
      </c>
      <c r="C31" s="10">
        <v>71688</v>
      </c>
      <c r="D31" s="10">
        <v>13250</v>
      </c>
      <c r="E31" s="11">
        <f t="shared" si="0"/>
        <v>0.18482870215377747</v>
      </c>
      <c r="F31" s="10">
        <v>0</v>
      </c>
      <c r="G31" s="10">
        <v>0</v>
      </c>
      <c r="H31" s="11">
        <f t="shared" si="1"/>
      </c>
      <c r="I31" s="12">
        <f t="shared" si="2"/>
        <v>71688</v>
      </c>
      <c r="J31" s="10">
        <v>20000</v>
      </c>
      <c r="K31" s="10">
        <v>51688</v>
      </c>
      <c r="L31" s="12">
        <f t="shared" si="3"/>
        <v>13250</v>
      </c>
      <c r="M31" s="11">
        <f t="shared" si="4"/>
        <v>0.18482870215377747</v>
      </c>
      <c r="N31" s="10">
        <v>4150</v>
      </c>
      <c r="O31" s="10">
        <v>9100</v>
      </c>
    </row>
    <row r="32" spans="1:15" s="13" customFormat="1" ht="45">
      <c r="A32" s="9" t="s">
        <v>306</v>
      </c>
      <c r="B32" s="9" t="s">
        <v>9</v>
      </c>
      <c r="C32" s="10">
        <v>656000</v>
      </c>
      <c r="D32" s="10">
        <v>198500</v>
      </c>
      <c r="E32" s="11">
        <f t="shared" si="0"/>
        <v>0.30259146341463417</v>
      </c>
      <c r="F32" s="10">
        <v>656000</v>
      </c>
      <c r="G32" s="10">
        <v>198500</v>
      </c>
      <c r="H32" s="11">
        <f t="shared" si="1"/>
        <v>0.30259146341463417</v>
      </c>
      <c r="I32" s="12">
        <f t="shared" si="2"/>
        <v>0</v>
      </c>
      <c r="J32" s="10">
        <v>0</v>
      </c>
      <c r="K32" s="10">
        <v>0</v>
      </c>
      <c r="L32" s="12">
        <f t="shared" si="3"/>
        <v>0</v>
      </c>
      <c r="M32" s="11">
        <f t="shared" si="4"/>
      </c>
      <c r="N32" s="10">
        <v>0</v>
      </c>
      <c r="O32" s="10">
        <v>0</v>
      </c>
    </row>
    <row r="33" spans="1:15" s="13" customFormat="1" ht="75">
      <c r="A33" s="9" t="s">
        <v>280</v>
      </c>
      <c r="B33" s="9" t="s">
        <v>264</v>
      </c>
      <c r="C33" s="10">
        <v>650000</v>
      </c>
      <c r="D33" s="10">
        <v>198500</v>
      </c>
      <c r="E33" s="11">
        <f t="shared" si="0"/>
        <v>0.30538461538461537</v>
      </c>
      <c r="F33" s="10">
        <v>650000</v>
      </c>
      <c r="G33" s="10">
        <v>198500</v>
      </c>
      <c r="H33" s="11">
        <f t="shared" si="1"/>
        <v>0.30538461538461537</v>
      </c>
      <c r="I33" s="12">
        <f t="shared" si="2"/>
        <v>0</v>
      </c>
      <c r="J33" s="10">
        <v>0</v>
      </c>
      <c r="K33" s="10">
        <v>0</v>
      </c>
      <c r="L33" s="12">
        <f t="shared" si="3"/>
        <v>0</v>
      </c>
      <c r="M33" s="11">
        <f t="shared" si="4"/>
      </c>
      <c r="N33" s="10">
        <v>0</v>
      </c>
      <c r="O33" s="10">
        <v>0</v>
      </c>
    </row>
    <row r="34" spans="1:15" s="13" customFormat="1" ht="45">
      <c r="A34" s="9" t="s">
        <v>291</v>
      </c>
      <c r="B34" s="9" t="s">
        <v>152</v>
      </c>
      <c r="C34" s="10">
        <v>168000</v>
      </c>
      <c r="D34" s="10">
        <v>4.41</v>
      </c>
      <c r="E34" s="11">
        <f t="shared" si="0"/>
        <v>2.625E-05</v>
      </c>
      <c r="F34" s="10">
        <v>168000</v>
      </c>
      <c r="G34" s="10">
        <v>4.41</v>
      </c>
      <c r="H34" s="11">
        <f t="shared" si="1"/>
        <v>2.625E-05</v>
      </c>
      <c r="I34" s="12">
        <f t="shared" si="2"/>
        <v>0</v>
      </c>
      <c r="J34" s="10">
        <v>0</v>
      </c>
      <c r="K34" s="10">
        <v>0</v>
      </c>
      <c r="L34" s="12">
        <f t="shared" si="3"/>
        <v>0</v>
      </c>
      <c r="M34" s="11">
        <f t="shared" si="4"/>
      </c>
      <c r="N34" s="10">
        <v>0</v>
      </c>
      <c r="O34" s="10">
        <v>0</v>
      </c>
    </row>
    <row r="35" spans="1:15" s="13" customFormat="1" ht="45">
      <c r="A35" s="9" t="s">
        <v>62</v>
      </c>
      <c r="B35" s="9" t="s">
        <v>385</v>
      </c>
      <c r="C35" s="10">
        <v>3000</v>
      </c>
      <c r="D35" s="10">
        <v>0</v>
      </c>
      <c r="E35" s="11">
        <f t="shared" si="0"/>
        <v>0</v>
      </c>
      <c r="F35" s="10">
        <v>3000</v>
      </c>
      <c r="G35" s="10">
        <v>0</v>
      </c>
      <c r="H35" s="11">
        <f t="shared" si="1"/>
        <v>0</v>
      </c>
      <c r="I35" s="12">
        <f t="shared" si="2"/>
        <v>0</v>
      </c>
      <c r="J35" s="10">
        <v>0</v>
      </c>
      <c r="K35" s="10">
        <v>0</v>
      </c>
      <c r="L35" s="12">
        <f t="shared" si="3"/>
        <v>0</v>
      </c>
      <c r="M35" s="11">
        <f t="shared" si="4"/>
      </c>
      <c r="N35" s="10">
        <v>0</v>
      </c>
      <c r="O35" s="10">
        <v>0</v>
      </c>
    </row>
    <row r="36" spans="1:15" s="13" customFormat="1" ht="15">
      <c r="A36" s="9" t="s">
        <v>202</v>
      </c>
      <c r="B36" s="9" t="s">
        <v>308</v>
      </c>
      <c r="C36" s="10">
        <v>110000</v>
      </c>
      <c r="D36" s="10">
        <v>0.01</v>
      </c>
      <c r="E36" s="11">
        <f t="shared" si="0"/>
        <v>9.090909090909091E-08</v>
      </c>
      <c r="F36" s="10">
        <v>110000</v>
      </c>
      <c r="G36" s="10">
        <v>0.01</v>
      </c>
      <c r="H36" s="11">
        <f t="shared" si="1"/>
        <v>9.090909090909091E-08</v>
      </c>
      <c r="I36" s="12">
        <f t="shared" si="2"/>
        <v>0</v>
      </c>
      <c r="J36" s="10">
        <v>0</v>
      </c>
      <c r="K36" s="10">
        <v>0</v>
      </c>
      <c r="L36" s="12">
        <f t="shared" si="3"/>
        <v>0</v>
      </c>
      <c r="M36" s="11">
        <f t="shared" si="4"/>
      </c>
      <c r="N36" s="10">
        <v>0</v>
      </c>
      <c r="O36" s="10">
        <v>0</v>
      </c>
    </row>
    <row r="37" spans="1:15" s="13" customFormat="1" ht="45">
      <c r="A37" s="9" t="s">
        <v>275</v>
      </c>
      <c r="B37" s="9" t="s">
        <v>341</v>
      </c>
      <c r="C37" s="10">
        <v>10000</v>
      </c>
      <c r="D37" s="10">
        <v>4.4</v>
      </c>
      <c r="E37" s="11">
        <f t="shared" si="0"/>
        <v>0.00044</v>
      </c>
      <c r="F37" s="10">
        <v>10000</v>
      </c>
      <c r="G37" s="10">
        <v>4.4</v>
      </c>
      <c r="H37" s="11">
        <f t="shared" si="1"/>
        <v>0.00044</v>
      </c>
      <c r="I37" s="12">
        <f t="shared" si="2"/>
        <v>0</v>
      </c>
      <c r="J37" s="10">
        <v>0</v>
      </c>
      <c r="K37" s="10">
        <v>0</v>
      </c>
      <c r="L37" s="12">
        <f t="shared" si="3"/>
        <v>0</v>
      </c>
      <c r="M37" s="11">
        <f t="shared" si="4"/>
      </c>
      <c r="N37" s="10">
        <v>0</v>
      </c>
      <c r="O37" s="10">
        <v>0</v>
      </c>
    </row>
    <row r="38" spans="1:15" s="13" customFormat="1" ht="30">
      <c r="A38" s="9" t="s">
        <v>35</v>
      </c>
      <c r="B38" s="9" t="s">
        <v>125</v>
      </c>
      <c r="C38" s="10">
        <v>45000</v>
      </c>
      <c r="D38" s="10">
        <v>0</v>
      </c>
      <c r="E38" s="11">
        <f t="shared" si="0"/>
        <v>0</v>
      </c>
      <c r="F38" s="10">
        <v>45000</v>
      </c>
      <c r="G38" s="10">
        <v>0</v>
      </c>
      <c r="H38" s="11">
        <f t="shared" si="1"/>
        <v>0</v>
      </c>
      <c r="I38" s="12">
        <f t="shared" si="2"/>
        <v>0</v>
      </c>
      <c r="J38" s="10">
        <v>0</v>
      </c>
      <c r="K38" s="10">
        <v>0</v>
      </c>
      <c r="L38" s="12">
        <f t="shared" si="3"/>
        <v>0</v>
      </c>
      <c r="M38" s="11">
        <f t="shared" si="4"/>
      </c>
      <c r="N38" s="10">
        <v>0</v>
      </c>
      <c r="O38" s="10">
        <v>0</v>
      </c>
    </row>
    <row r="39" spans="1:15" s="13" customFormat="1" ht="15">
      <c r="A39" s="9" t="s">
        <v>139</v>
      </c>
      <c r="B39" s="9" t="s">
        <v>49</v>
      </c>
      <c r="C39" s="10">
        <v>45000</v>
      </c>
      <c r="D39" s="10">
        <v>0</v>
      </c>
      <c r="E39" s="11">
        <f t="shared" si="0"/>
        <v>0</v>
      </c>
      <c r="F39" s="10">
        <v>45000</v>
      </c>
      <c r="G39" s="10">
        <v>0</v>
      </c>
      <c r="H39" s="11">
        <f t="shared" si="1"/>
        <v>0</v>
      </c>
      <c r="I39" s="12">
        <f t="shared" si="2"/>
        <v>0</v>
      </c>
      <c r="J39" s="10">
        <v>0</v>
      </c>
      <c r="K39" s="10">
        <v>0</v>
      </c>
      <c r="L39" s="12">
        <f t="shared" si="3"/>
        <v>0</v>
      </c>
      <c r="M39" s="11">
        <f t="shared" si="4"/>
      </c>
      <c r="N39" s="10">
        <v>0</v>
      </c>
      <c r="O39" s="10">
        <v>0</v>
      </c>
    </row>
    <row r="40" spans="1:15" s="13" customFormat="1" ht="45">
      <c r="A40" s="9" t="s">
        <v>57</v>
      </c>
      <c r="B40" s="9" t="s">
        <v>206</v>
      </c>
      <c r="C40" s="10">
        <v>24869921.09</v>
      </c>
      <c r="D40" s="10">
        <v>3657921.68</v>
      </c>
      <c r="E40" s="11">
        <f t="shared" si="0"/>
        <v>0.14708215867523688</v>
      </c>
      <c r="F40" s="10">
        <v>14934436.81</v>
      </c>
      <c r="G40" s="10">
        <v>2069964.88</v>
      </c>
      <c r="H40" s="11">
        <f t="shared" si="1"/>
        <v>0.13860347774306192</v>
      </c>
      <c r="I40" s="12">
        <f t="shared" si="2"/>
        <v>9935484.28</v>
      </c>
      <c r="J40" s="10">
        <v>8923484.28</v>
      </c>
      <c r="K40" s="10">
        <v>1012000</v>
      </c>
      <c r="L40" s="12">
        <f t="shared" si="3"/>
        <v>1587956.8</v>
      </c>
      <c r="M40" s="11">
        <f t="shared" si="4"/>
        <v>0.15982681419933767</v>
      </c>
      <c r="N40" s="10">
        <v>1497047.71</v>
      </c>
      <c r="O40" s="10">
        <v>90909.09</v>
      </c>
    </row>
    <row r="41" spans="1:15" s="13" customFormat="1" ht="15">
      <c r="A41" s="9" t="s">
        <v>252</v>
      </c>
      <c r="B41" s="9" t="s">
        <v>312</v>
      </c>
      <c r="C41" s="10">
        <v>20178421.09</v>
      </c>
      <c r="D41" s="10">
        <v>3297283.46</v>
      </c>
      <c r="E41" s="11">
        <f t="shared" si="0"/>
        <v>0.16340641546201373</v>
      </c>
      <c r="F41" s="10">
        <v>12786436.81</v>
      </c>
      <c r="G41" s="10">
        <v>2069964.88</v>
      </c>
      <c r="H41" s="11">
        <f t="shared" si="1"/>
        <v>0.16188754621468307</v>
      </c>
      <c r="I41" s="12">
        <f t="shared" si="2"/>
        <v>7391984.28</v>
      </c>
      <c r="J41" s="10">
        <v>6391984.28</v>
      </c>
      <c r="K41" s="10">
        <v>1000000</v>
      </c>
      <c r="L41" s="12">
        <f t="shared" si="3"/>
        <v>1227318.58</v>
      </c>
      <c r="M41" s="11">
        <f t="shared" si="4"/>
        <v>0.16603371077515333</v>
      </c>
      <c r="N41" s="10">
        <v>1136409.49</v>
      </c>
      <c r="O41" s="10">
        <v>90909.09</v>
      </c>
    </row>
    <row r="42" spans="1:15" s="13" customFormat="1" ht="90">
      <c r="A42" s="9" t="s">
        <v>316</v>
      </c>
      <c r="B42" s="9" t="s">
        <v>338</v>
      </c>
      <c r="C42" s="10">
        <v>14586541</v>
      </c>
      <c r="D42" s="10">
        <v>2636783.81</v>
      </c>
      <c r="E42" s="11">
        <f t="shared" si="0"/>
        <v>0.18076827192958222</v>
      </c>
      <c r="F42" s="10">
        <v>8194556.72</v>
      </c>
      <c r="G42" s="10">
        <v>1500374.32</v>
      </c>
      <c r="H42" s="11">
        <f t="shared" si="1"/>
        <v>0.18309401853771048</v>
      </c>
      <c r="I42" s="12">
        <f t="shared" si="2"/>
        <v>6391984.28</v>
      </c>
      <c r="J42" s="10">
        <v>6391984.28</v>
      </c>
      <c r="K42" s="10">
        <v>0</v>
      </c>
      <c r="L42" s="12">
        <f t="shared" si="3"/>
        <v>1136409.49</v>
      </c>
      <c r="M42" s="11">
        <f t="shared" si="4"/>
        <v>0.17778665281698722</v>
      </c>
      <c r="N42" s="10">
        <v>1136409.49</v>
      </c>
      <c r="O42" s="10">
        <v>0</v>
      </c>
    </row>
    <row r="43" spans="1:15" s="13" customFormat="1" ht="15">
      <c r="A43" s="9" t="s">
        <v>161</v>
      </c>
      <c r="B43" s="9" t="s">
        <v>300</v>
      </c>
      <c r="C43" s="10">
        <v>1336763.17</v>
      </c>
      <c r="D43" s="10">
        <v>159813.53</v>
      </c>
      <c r="E43" s="11">
        <f t="shared" si="0"/>
        <v>0.1195526130481288</v>
      </c>
      <c r="F43" s="10">
        <v>336763.17</v>
      </c>
      <c r="G43" s="10">
        <v>68904.44</v>
      </c>
      <c r="H43" s="11">
        <f t="shared" si="1"/>
        <v>0.20460800389781342</v>
      </c>
      <c r="I43" s="12">
        <f t="shared" si="2"/>
        <v>1000000</v>
      </c>
      <c r="J43" s="10">
        <v>0</v>
      </c>
      <c r="K43" s="10">
        <v>1000000</v>
      </c>
      <c r="L43" s="12">
        <f t="shared" si="3"/>
        <v>90909.09</v>
      </c>
      <c r="M43" s="11">
        <f t="shared" si="4"/>
        <v>0.09090909</v>
      </c>
      <c r="N43" s="10">
        <v>0</v>
      </c>
      <c r="O43" s="10">
        <v>90909.09</v>
      </c>
    </row>
    <row r="44" spans="1:15" s="13" customFormat="1" ht="60">
      <c r="A44" s="9" t="s">
        <v>24</v>
      </c>
      <c r="B44" s="9" t="s">
        <v>208</v>
      </c>
      <c r="C44" s="10">
        <v>4255116.92</v>
      </c>
      <c r="D44" s="10">
        <v>500686.12</v>
      </c>
      <c r="E44" s="11">
        <f aca="true" t="shared" si="5" ref="E44:E75">IF(C44=0,"",D44/C44)</f>
        <v>0.11766683017490387</v>
      </c>
      <c r="F44" s="10">
        <v>4255116.92</v>
      </c>
      <c r="G44" s="10">
        <v>500686.12</v>
      </c>
      <c r="H44" s="11">
        <f aca="true" t="shared" si="6" ref="H44:H75">IF(F44=0,"",G44/F44)</f>
        <v>0.11766683017490387</v>
      </c>
      <c r="I44" s="12">
        <f aca="true" t="shared" si="7" ref="I44:I75">J44+K44</f>
        <v>0</v>
      </c>
      <c r="J44" s="10">
        <v>0</v>
      </c>
      <c r="K44" s="10">
        <v>0</v>
      </c>
      <c r="L44" s="12">
        <f aca="true" t="shared" si="8" ref="L44:L75">O44+N44</f>
        <v>0</v>
      </c>
      <c r="M44" s="11">
        <f aca="true" t="shared" si="9" ref="M44:M75">IF(I44=0,"",L44/I44)</f>
      </c>
      <c r="N44" s="10">
        <v>0</v>
      </c>
      <c r="O44" s="10">
        <v>0</v>
      </c>
    </row>
    <row r="45" spans="1:15" s="13" customFormat="1" ht="30">
      <c r="A45" s="9" t="s">
        <v>163</v>
      </c>
      <c r="B45" s="9" t="s">
        <v>226</v>
      </c>
      <c r="C45" s="10">
        <v>2148000</v>
      </c>
      <c r="D45" s="10">
        <v>0</v>
      </c>
      <c r="E45" s="11">
        <f t="shared" si="5"/>
        <v>0</v>
      </c>
      <c r="F45" s="10">
        <v>2148000</v>
      </c>
      <c r="G45" s="10">
        <v>0</v>
      </c>
      <c r="H45" s="11">
        <f t="shared" si="6"/>
        <v>0</v>
      </c>
      <c r="I45" s="12">
        <f t="shared" si="7"/>
        <v>0</v>
      </c>
      <c r="J45" s="10">
        <v>0</v>
      </c>
      <c r="K45" s="10">
        <v>0</v>
      </c>
      <c r="L45" s="12">
        <f t="shared" si="8"/>
        <v>0</v>
      </c>
      <c r="M45" s="11">
        <f t="shared" si="9"/>
      </c>
      <c r="N45" s="10">
        <v>0</v>
      </c>
      <c r="O45" s="10">
        <v>0</v>
      </c>
    </row>
    <row r="46" spans="1:15" s="13" customFormat="1" ht="60">
      <c r="A46" s="9" t="s">
        <v>180</v>
      </c>
      <c r="B46" s="9" t="s">
        <v>257</v>
      </c>
      <c r="C46" s="10">
        <v>2148000</v>
      </c>
      <c r="D46" s="10">
        <v>0</v>
      </c>
      <c r="E46" s="11">
        <f t="shared" si="5"/>
        <v>0</v>
      </c>
      <c r="F46" s="10">
        <v>2148000</v>
      </c>
      <c r="G46" s="10">
        <v>0</v>
      </c>
      <c r="H46" s="11">
        <f t="shared" si="6"/>
        <v>0</v>
      </c>
      <c r="I46" s="12">
        <f t="shared" si="7"/>
        <v>0</v>
      </c>
      <c r="J46" s="10">
        <v>0</v>
      </c>
      <c r="K46" s="10">
        <v>0</v>
      </c>
      <c r="L46" s="12">
        <f t="shared" si="8"/>
        <v>0</v>
      </c>
      <c r="M46" s="11">
        <f t="shared" si="9"/>
      </c>
      <c r="N46" s="10">
        <v>0</v>
      </c>
      <c r="O46" s="10">
        <v>0</v>
      </c>
    </row>
    <row r="47" spans="1:15" s="13" customFormat="1" ht="15">
      <c r="A47" s="9" t="s">
        <v>99</v>
      </c>
      <c r="B47" s="9" t="s">
        <v>126</v>
      </c>
      <c r="C47" s="10">
        <v>2543500</v>
      </c>
      <c r="D47" s="10">
        <v>360638.22</v>
      </c>
      <c r="E47" s="11">
        <f t="shared" si="5"/>
        <v>0.1417881737762925</v>
      </c>
      <c r="F47" s="10">
        <v>0</v>
      </c>
      <c r="G47" s="10">
        <v>0</v>
      </c>
      <c r="H47" s="11">
        <f t="shared" si="6"/>
      </c>
      <c r="I47" s="12">
        <f t="shared" si="7"/>
        <v>2543500</v>
      </c>
      <c r="J47" s="10">
        <v>2531500</v>
      </c>
      <c r="K47" s="10">
        <v>12000</v>
      </c>
      <c r="L47" s="12">
        <f t="shared" si="8"/>
        <v>360638.22</v>
      </c>
      <c r="M47" s="11">
        <f t="shared" si="9"/>
        <v>0.1417881737762925</v>
      </c>
      <c r="N47" s="10">
        <v>360638.22</v>
      </c>
      <c r="O47" s="10">
        <v>0</v>
      </c>
    </row>
    <row r="48" spans="1:15" s="13" customFormat="1" ht="15">
      <c r="A48" s="9" t="s">
        <v>85</v>
      </c>
      <c r="B48" s="9" t="s">
        <v>95</v>
      </c>
      <c r="C48" s="10">
        <v>2543500</v>
      </c>
      <c r="D48" s="10">
        <v>360638.22</v>
      </c>
      <c r="E48" s="11">
        <f t="shared" si="5"/>
        <v>0.1417881737762925</v>
      </c>
      <c r="F48" s="10">
        <v>0</v>
      </c>
      <c r="G48" s="10">
        <v>0</v>
      </c>
      <c r="H48" s="11">
        <f t="shared" si="6"/>
      </c>
      <c r="I48" s="12">
        <f t="shared" si="7"/>
        <v>2543500</v>
      </c>
      <c r="J48" s="10">
        <v>2531500</v>
      </c>
      <c r="K48" s="10">
        <v>12000</v>
      </c>
      <c r="L48" s="12">
        <f t="shared" si="8"/>
        <v>360638.22</v>
      </c>
      <c r="M48" s="11">
        <f t="shared" si="9"/>
        <v>0.1417881737762925</v>
      </c>
      <c r="N48" s="10">
        <v>360638.22</v>
      </c>
      <c r="O48" s="10">
        <v>0</v>
      </c>
    </row>
    <row r="49" spans="1:15" s="13" customFormat="1" ht="30">
      <c r="A49" s="9" t="s">
        <v>148</v>
      </c>
      <c r="B49" s="9" t="s">
        <v>281</v>
      </c>
      <c r="C49" s="10">
        <v>8936400</v>
      </c>
      <c r="D49" s="10">
        <v>1448416.72</v>
      </c>
      <c r="E49" s="11">
        <f t="shared" si="5"/>
        <v>0.1620805604046372</v>
      </c>
      <c r="F49" s="10">
        <v>8936400</v>
      </c>
      <c r="G49" s="10">
        <v>1448416.72</v>
      </c>
      <c r="H49" s="11">
        <f t="shared" si="6"/>
        <v>0.1620805604046372</v>
      </c>
      <c r="I49" s="12">
        <f t="shared" si="7"/>
        <v>0</v>
      </c>
      <c r="J49" s="10">
        <v>0</v>
      </c>
      <c r="K49" s="10">
        <v>0</v>
      </c>
      <c r="L49" s="12">
        <f t="shared" si="8"/>
        <v>0</v>
      </c>
      <c r="M49" s="11">
        <f t="shared" si="9"/>
      </c>
      <c r="N49" s="10">
        <v>0</v>
      </c>
      <c r="O49" s="10">
        <v>0</v>
      </c>
    </row>
    <row r="50" spans="1:15" s="13" customFormat="1" ht="30">
      <c r="A50" s="9" t="s">
        <v>74</v>
      </c>
      <c r="B50" s="9" t="s">
        <v>329</v>
      </c>
      <c r="C50" s="10">
        <v>8936400</v>
      </c>
      <c r="D50" s="10">
        <v>1448416.72</v>
      </c>
      <c r="E50" s="11">
        <f t="shared" si="5"/>
        <v>0.1620805604046372</v>
      </c>
      <c r="F50" s="10">
        <v>8936400</v>
      </c>
      <c r="G50" s="10">
        <v>1448416.72</v>
      </c>
      <c r="H50" s="11">
        <f t="shared" si="6"/>
        <v>0.1620805604046372</v>
      </c>
      <c r="I50" s="12">
        <f t="shared" si="7"/>
        <v>0</v>
      </c>
      <c r="J50" s="10">
        <v>0</v>
      </c>
      <c r="K50" s="10">
        <v>0</v>
      </c>
      <c r="L50" s="12">
        <f t="shared" si="8"/>
        <v>0</v>
      </c>
      <c r="M50" s="11">
        <f t="shared" si="9"/>
      </c>
      <c r="N50" s="10">
        <v>0</v>
      </c>
      <c r="O50" s="10">
        <v>0</v>
      </c>
    </row>
    <row r="51" spans="1:15" s="13" customFormat="1" ht="45">
      <c r="A51" s="9" t="s">
        <v>219</v>
      </c>
      <c r="B51" s="9" t="s">
        <v>262</v>
      </c>
      <c r="C51" s="10">
        <v>34972262</v>
      </c>
      <c r="D51" s="10">
        <v>4955627.96</v>
      </c>
      <c r="E51" s="11">
        <f t="shared" si="5"/>
        <v>0.1417016708841996</v>
      </c>
      <c r="F51" s="10">
        <v>34230112</v>
      </c>
      <c r="G51" s="10">
        <v>4904601.95</v>
      </c>
      <c r="H51" s="11">
        <f t="shared" si="6"/>
        <v>0.1432832574430373</v>
      </c>
      <c r="I51" s="12">
        <f t="shared" si="7"/>
        <v>742150</v>
      </c>
      <c r="J51" s="10">
        <v>738700</v>
      </c>
      <c r="K51" s="10">
        <v>3450</v>
      </c>
      <c r="L51" s="12">
        <f t="shared" si="8"/>
        <v>51026.01</v>
      </c>
      <c r="M51" s="11">
        <f t="shared" si="9"/>
        <v>0.06875430842821532</v>
      </c>
      <c r="N51" s="10">
        <v>47576.01</v>
      </c>
      <c r="O51" s="10">
        <v>3450</v>
      </c>
    </row>
    <row r="52" spans="1:15" s="13" customFormat="1" ht="15">
      <c r="A52" s="9" t="s">
        <v>390</v>
      </c>
      <c r="B52" s="9" t="s">
        <v>90</v>
      </c>
      <c r="C52" s="10">
        <v>32038462</v>
      </c>
      <c r="D52" s="10">
        <v>4458156.56</v>
      </c>
      <c r="E52" s="11">
        <f t="shared" si="5"/>
        <v>0.13915014272532805</v>
      </c>
      <c r="F52" s="10">
        <v>31585012</v>
      </c>
      <c r="G52" s="10">
        <v>4434558.04</v>
      </c>
      <c r="H52" s="11">
        <f t="shared" si="6"/>
        <v>0.1404007077787401</v>
      </c>
      <c r="I52" s="12">
        <f t="shared" si="7"/>
        <v>453450</v>
      </c>
      <c r="J52" s="10">
        <v>450000</v>
      </c>
      <c r="K52" s="10">
        <v>3450</v>
      </c>
      <c r="L52" s="12">
        <f t="shared" si="8"/>
        <v>23598.52</v>
      </c>
      <c r="M52" s="11">
        <f t="shared" si="9"/>
        <v>0.052042165619142135</v>
      </c>
      <c r="N52" s="10">
        <v>20148.52</v>
      </c>
      <c r="O52" s="10">
        <v>3450</v>
      </c>
    </row>
    <row r="53" spans="1:15" s="13" customFormat="1" ht="30">
      <c r="A53" s="9" t="s">
        <v>65</v>
      </c>
      <c r="B53" s="9" t="s">
        <v>173</v>
      </c>
      <c r="C53" s="10">
        <v>32038462</v>
      </c>
      <c r="D53" s="10">
        <v>4458156.56</v>
      </c>
      <c r="E53" s="11">
        <f t="shared" si="5"/>
        <v>0.13915014272532805</v>
      </c>
      <c r="F53" s="10">
        <v>31585012</v>
      </c>
      <c r="G53" s="10">
        <v>4434558.04</v>
      </c>
      <c r="H53" s="11">
        <f t="shared" si="6"/>
        <v>0.1404007077787401</v>
      </c>
      <c r="I53" s="12">
        <f t="shared" si="7"/>
        <v>453450</v>
      </c>
      <c r="J53" s="10">
        <v>450000</v>
      </c>
      <c r="K53" s="10">
        <v>3450</v>
      </c>
      <c r="L53" s="12">
        <f t="shared" si="8"/>
        <v>23598.52</v>
      </c>
      <c r="M53" s="11">
        <f t="shared" si="9"/>
        <v>0.052042165619142135</v>
      </c>
      <c r="N53" s="10">
        <v>20148.52</v>
      </c>
      <c r="O53" s="10">
        <v>3450</v>
      </c>
    </row>
    <row r="54" spans="1:15" s="13" customFormat="1" ht="15">
      <c r="A54" s="9" t="s">
        <v>137</v>
      </c>
      <c r="B54" s="9" t="s">
        <v>88</v>
      </c>
      <c r="C54" s="10">
        <v>2933800</v>
      </c>
      <c r="D54" s="10">
        <v>497471.4</v>
      </c>
      <c r="E54" s="11">
        <f t="shared" si="5"/>
        <v>0.169565546390347</v>
      </c>
      <c r="F54" s="10">
        <v>2645100</v>
      </c>
      <c r="G54" s="10">
        <v>470043.91</v>
      </c>
      <c r="H54" s="11">
        <f t="shared" si="6"/>
        <v>0.17770364447468903</v>
      </c>
      <c r="I54" s="12">
        <f t="shared" si="7"/>
        <v>288700</v>
      </c>
      <c r="J54" s="10">
        <v>288700</v>
      </c>
      <c r="K54" s="10">
        <v>0</v>
      </c>
      <c r="L54" s="12">
        <f t="shared" si="8"/>
        <v>27427.49</v>
      </c>
      <c r="M54" s="11">
        <f t="shared" si="9"/>
        <v>0.09500342916522342</v>
      </c>
      <c r="N54" s="10">
        <v>27427.49</v>
      </c>
      <c r="O54" s="10">
        <v>0</v>
      </c>
    </row>
    <row r="55" spans="1:15" s="13" customFormat="1" ht="45">
      <c r="A55" s="9" t="s">
        <v>77</v>
      </c>
      <c r="B55" s="9" t="s">
        <v>351</v>
      </c>
      <c r="C55" s="10">
        <v>2933800</v>
      </c>
      <c r="D55" s="10">
        <v>497471.4</v>
      </c>
      <c r="E55" s="11">
        <f t="shared" si="5"/>
        <v>0.169565546390347</v>
      </c>
      <c r="F55" s="10">
        <v>2645100</v>
      </c>
      <c r="G55" s="10">
        <v>470043.91</v>
      </c>
      <c r="H55" s="11">
        <f t="shared" si="6"/>
        <v>0.17770364447468903</v>
      </c>
      <c r="I55" s="12">
        <f t="shared" si="7"/>
        <v>288700</v>
      </c>
      <c r="J55" s="10">
        <v>288700</v>
      </c>
      <c r="K55" s="10">
        <v>0</v>
      </c>
      <c r="L55" s="12">
        <f t="shared" si="8"/>
        <v>27427.49</v>
      </c>
      <c r="M55" s="11">
        <f t="shared" si="9"/>
        <v>0.09500342916522342</v>
      </c>
      <c r="N55" s="10">
        <v>27427.49</v>
      </c>
      <c r="O55" s="10">
        <v>0</v>
      </c>
    </row>
    <row r="56" spans="1:15" s="13" customFormat="1" ht="30">
      <c r="A56" s="9" t="s">
        <v>131</v>
      </c>
      <c r="B56" s="9" t="s">
        <v>243</v>
      </c>
      <c r="C56" s="10">
        <v>1404200</v>
      </c>
      <c r="D56" s="10">
        <v>549943.14</v>
      </c>
      <c r="E56" s="11">
        <f t="shared" si="5"/>
        <v>0.3916416037601481</v>
      </c>
      <c r="F56" s="10">
        <v>920000</v>
      </c>
      <c r="G56" s="10">
        <v>457317.04</v>
      </c>
      <c r="H56" s="11">
        <f t="shared" si="6"/>
        <v>0.49708373913043474</v>
      </c>
      <c r="I56" s="12">
        <f t="shared" si="7"/>
        <v>484200</v>
      </c>
      <c r="J56" s="10">
        <v>484200</v>
      </c>
      <c r="K56" s="10">
        <v>0</v>
      </c>
      <c r="L56" s="12">
        <f t="shared" si="8"/>
        <v>92626.1</v>
      </c>
      <c r="M56" s="11">
        <f t="shared" si="9"/>
        <v>0.19129719124328792</v>
      </c>
      <c r="N56" s="10">
        <v>92626.1</v>
      </c>
      <c r="O56" s="10">
        <v>0</v>
      </c>
    </row>
    <row r="57" spans="1:15" s="13" customFormat="1" ht="15">
      <c r="A57" s="9" t="s">
        <v>361</v>
      </c>
      <c r="B57" s="9" t="s">
        <v>151</v>
      </c>
      <c r="C57" s="10">
        <v>260000</v>
      </c>
      <c r="D57" s="10">
        <v>363141.29</v>
      </c>
      <c r="E57" s="11">
        <f t="shared" si="5"/>
        <v>1.396697269230769</v>
      </c>
      <c r="F57" s="10">
        <v>260000</v>
      </c>
      <c r="G57" s="10">
        <v>363141.29</v>
      </c>
      <c r="H57" s="11">
        <f t="shared" si="6"/>
        <v>1.396697269230769</v>
      </c>
      <c r="I57" s="12">
        <f t="shared" si="7"/>
        <v>0</v>
      </c>
      <c r="J57" s="10">
        <v>0</v>
      </c>
      <c r="K57" s="10">
        <v>0</v>
      </c>
      <c r="L57" s="12">
        <f t="shared" si="8"/>
        <v>0</v>
      </c>
      <c r="M57" s="11">
        <f t="shared" si="9"/>
      </c>
      <c r="N57" s="10">
        <v>0</v>
      </c>
      <c r="O57" s="10">
        <v>0</v>
      </c>
    </row>
    <row r="58" spans="1:15" s="13" customFormat="1" ht="15">
      <c r="A58" s="9" t="s">
        <v>155</v>
      </c>
      <c r="B58" s="9" t="s">
        <v>309</v>
      </c>
      <c r="C58" s="10">
        <v>260000</v>
      </c>
      <c r="D58" s="10">
        <v>363141.29</v>
      </c>
      <c r="E58" s="11">
        <f t="shared" si="5"/>
        <v>1.396697269230769</v>
      </c>
      <c r="F58" s="10">
        <v>260000</v>
      </c>
      <c r="G58" s="10">
        <v>363141.29</v>
      </c>
      <c r="H58" s="11">
        <f t="shared" si="6"/>
        <v>1.396697269230769</v>
      </c>
      <c r="I58" s="12">
        <f t="shared" si="7"/>
        <v>0</v>
      </c>
      <c r="J58" s="10">
        <v>0</v>
      </c>
      <c r="K58" s="10">
        <v>0</v>
      </c>
      <c r="L58" s="12">
        <f t="shared" si="8"/>
        <v>0</v>
      </c>
      <c r="M58" s="11">
        <f t="shared" si="9"/>
      </c>
      <c r="N58" s="10">
        <v>0</v>
      </c>
      <c r="O58" s="10">
        <v>0</v>
      </c>
    </row>
    <row r="59" spans="1:15" s="13" customFormat="1" ht="45">
      <c r="A59" s="9" t="s">
        <v>214</v>
      </c>
      <c r="B59" s="9" t="s">
        <v>174</v>
      </c>
      <c r="C59" s="10">
        <v>1144200</v>
      </c>
      <c r="D59" s="10">
        <v>186801.85</v>
      </c>
      <c r="E59" s="11">
        <f t="shared" si="5"/>
        <v>0.16325978849851425</v>
      </c>
      <c r="F59" s="10">
        <v>660000</v>
      </c>
      <c r="G59" s="10">
        <v>94175.75</v>
      </c>
      <c r="H59" s="11">
        <f t="shared" si="6"/>
        <v>0.1426905303030303</v>
      </c>
      <c r="I59" s="12">
        <f t="shared" si="7"/>
        <v>484200</v>
      </c>
      <c r="J59" s="10">
        <v>484200</v>
      </c>
      <c r="K59" s="10">
        <v>0</v>
      </c>
      <c r="L59" s="12">
        <f t="shared" si="8"/>
        <v>92626.1</v>
      </c>
      <c r="M59" s="11">
        <f t="shared" si="9"/>
        <v>0.19129719124328792</v>
      </c>
      <c r="N59" s="10">
        <v>92626.1</v>
      </c>
      <c r="O59" s="10">
        <v>0</v>
      </c>
    </row>
    <row r="60" spans="1:15" s="13" customFormat="1" ht="45">
      <c r="A60" s="9" t="s">
        <v>195</v>
      </c>
      <c r="B60" s="9" t="s">
        <v>218</v>
      </c>
      <c r="C60" s="10">
        <v>1144200</v>
      </c>
      <c r="D60" s="10">
        <v>186801.85</v>
      </c>
      <c r="E60" s="11">
        <f t="shared" si="5"/>
        <v>0.16325978849851425</v>
      </c>
      <c r="F60" s="10">
        <v>660000</v>
      </c>
      <c r="G60" s="10">
        <v>94175.75</v>
      </c>
      <c r="H60" s="11">
        <f t="shared" si="6"/>
        <v>0.1426905303030303</v>
      </c>
      <c r="I60" s="12">
        <f t="shared" si="7"/>
        <v>484200</v>
      </c>
      <c r="J60" s="10">
        <v>484200</v>
      </c>
      <c r="K60" s="10">
        <v>0</v>
      </c>
      <c r="L60" s="12">
        <f t="shared" si="8"/>
        <v>92626.1</v>
      </c>
      <c r="M60" s="11">
        <f t="shared" si="9"/>
        <v>0.19129719124328792</v>
      </c>
      <c r="N60" s="10">
        <v>92626.1</v>
      </c>
      <c r="O60" s="10">
        <v>0</v>
      </c>
    </row>
    <row r="61" spans="1:15" s="13" customFormat="1" ht="15">
      <c r="A61" s="9" t="s">
        <v>311</v>
      </c>
      <c r="B61" s="9" t="s">
        <v>216</v>
      </c>
      <c r="C61" s="10">
        <v>1489090</v>
      </c>
      <c r="D61" s="10">
        <v>199589.85</v>
      </c>
      <c r="E61" s="11">
        <f t="shared" si="5"/>
        <v>0.1340347796305126</v>
      </c>
      <c r="F61" s="10">
        <v>1426890</v>
      </c>
      <c r="G61" s="10">
        <v>192555.37</v>
      </c>
      <c r="H61" s="11">
        <f t="shared" si="6"/>
        <v>0.1349475923161561</v>
      </c>
      <c r="I61" s="12">
        <f t="shared" si="7"/>
        <v>62200</v>
      </c>
      <c r="J61" s="10">
        <v>57000</v>
      </c>
      <c r="K61" s="10">
        <v>5200</v>
      </c>
      <c r="L61" s="12">
        <f t="shared" si="8"/>
        <v>7034.48</v>
      </c>
      <c r="M61" s="11">
        <f t="shared" si="9"/>
        <v>0.11309453376205787</v>
      </c>
      <c r="N61" s="10">
        <v>7034.48</v>
      </c>
      <c r="O61" s="10">
        <v>0</v>
      </c>
    </row>
    <row r="62" spans="1:15" s="13" customFormat="1" ht="30">
      <c r="A62" s="9" t="s">
        <v>237</v>
      </c>
      <c r="B62" s="9" t="s">
        <v>391</v>
      </c>
      <c r="C62" s="10">
        <v>54000</v>
      </c>
      <c r="D62" s="10">
        <v>22337.5</v>
      </c>
      <c r="E62" s="11">
        <f t="shared" si="5"/>
        <v>0.4136574074074074</v>
      </c>
      <c r="F62" s="10">
        <v>54000</v>
      </c>
      <c r="G62" s="10">
        <v>22337.5</v>
      </c>
      <c r="H62" s="11">
        <f t="shared" si="6"/>
        <v>0.4136574074074074</v>
      </c>
      <c r="I62" s="12">
        <f t="shared" si="7"/>
        <v>0</v>
      </c>
      <c r="J62" s="10">
        <v>0</v>
      </c>
      <c r="K62" s="10">
        <v>0</v>
      </c>
      <c r="L62" s="12">
        <f t="shared" si="8"/>
        <v>0</v>
      </c>
      <c r="M62" s="11">
        <f t="shared" si="9"/>
      </c>
      <c r="N62" s="10">
        <v>0</v>
      </c>
      <c r="O62" s="10">
        <v>0</v>
      </c>
    </row>
    <row r="63" spans="1:15" s="13" customFormat="1" ht="75">
      <c r="A63" s="9" t="s">
        <v>129</v>
      </c>
      <c r="B63" s="9" t="s">
        <v>86</v>
      </c>
      <c r="C63" s="10">
        <v>145000</v>
      </c>
      <c r="D63" s="10">
        <v>0</v>
      </c>
      <c r="E63" s="11">
        <f t="shared" si="5"/>
        <v>0</v>
      </c>
      <c r="F63" s="10">
        <v>145000</v>
      </c>
      <c r="G63" s="10">
        <v>0</v>
      </c>
      <c r="H63" s="11">
        <f t="shared" si="6"/>
        <v>0</v>
      </c>
      <c r="I63" s="12">
        <f t="shared" si="7"/>
        <v>0</v>
      </c>
      <c r="J63" s="10">
        <v>0</v>
      </c>
      <c r="K63" s="10">
        <v>0</v>
      </c>
      <c r="L63" s="12">
        <f t="shared" si="8"/>
        <v>0</v>
      </c>
      <c r="M63" s="11">
        <f t="shared" si="9"/>
      </c>
      <c r="N63" s="10">
        <v>0</v>
      </c>
      <c r="O63" s="10">
        <v>0</v>
      </c>
    </row>
    <row r="64" spans="1:15" s="13" customFormat="1" ht="15">
      <c r="A64" s="9" t="s">
        <v>333</v>
      </c>
      <c r="B64" s="9" t="s">
        <v>383</v>
      </c>
      <c r="C64" s="10">
        <v>55000</v>
      </c>
      <c r="D64" s="10">
        <v>3000</v>
      </c>
      <c r="E64" s="11">
        <f t="shared" si="5"/>
        <v>0.05454545454545454</v>
      </c>
      <c r="F64" s="10">
        <v>55000</v>
      </c>
      <c r="G64" s="10">
        <v>3000</v>
      </c>
      <c r="H64" s="11">
        <f t="shared" si="6"/>
        <v>0.05454545454545454</v>
      </c>
      <c r="I64" s="12">
        <f t="shared" si="7"/>
        <v>0</v>
      </c>
      <c r="J64" s="10">
        <v>0</v>
      </c>
      <c r="K64" s="10">
        <v>0</v>
      </c>
      <c r="L64" s="12">
        <f t="shared" si="8"/>
        <v>0</v>
      </c>
      <c r="M64" s="11">
        <f t="shared" si="9"/>
      </c>
      <c r="N64" s="10">
        <v>0</v>
      </c>
      <c r="O64" s="10">
        <v>0</v>
      </c>
    </row>
    <row r="65" spans="1:15" s="13" customFormat="1" ht="45">
      <c r="A65" s="9" t="s">
        <v>4</v>
      </c>
      <c r="B65" s="9" t="s">
        <v>184</v>
      </c>
      <c r="C65" s="10">
        <v>24000</v>
      </c>
      <c r="D65" s="10">
        <v>0</v>
      </c>
      <c r="E65" s="11">
        <f t="shared" si="5"/>
        <v>0</v>
      </c>
      <c r="F65" s="10">
        <v>24000</v>
      </c>
      <c r="G65" s="10">
        <v>0</v>
      </c>
      <c r="H65" s="11">
        <f t="shared" si="6"/>
        <v>0</v>
      </c>
      <c r="I65" s="12">
        <f t="shared" si="7"/>
        <v>0</v>
      </c>
      <c r="J65" s="10">
        <v>0</v>
      </c>
      <c r="K65" s="10">
        <v>0</v>
      </c>
      <c r="L65" s="12">
        <f t="shared" si="8"/>
        <v>0</v>
      </c>
      <c r="M65" s="11">
        <f t="shared" si="9"/>
      </c>
      <c r="N65" s="10">
        <v>0</v>
      </c>
      <c r="O65" s="10">
        <v>0</v>
      </c>
    </row>
    <row r="66" spans="1:15" s="13" customFormat="1" ht="30">
      <c r="A66" s="9" t="s">
        <v>172</v>
      </c>
      <c r="B66" s="9" t="s">
        <v>143</v>
      </c>
      <c r="C66" s="10">
        <v>50000</v>
      </c>
      <c r="D66" s="10">
        <v>0</v>
      </c>
      <c r="E66" s="11">
        <f t="shared" si="5"/>
        <v>0</v>
      </c>
      <c r="F66" s="10">
        <v>50000</v>
      </c>
      <c r="G66" s="10">
        <v>0</v>
      </c>
      <c r="H66" s="11">
        <f t="shared" si="6"/>
        <v>0</v>
      </c>
      <c r="I66" s="12">
        <f t="shared" si="7"/>
        <v>0</v>
      </c>
      <c r="J66" s="10">
        <v>0</v>
      </c>
      <c r="K66" s="10">
        <v>0</v>
      </c>
      <c r="L66" s="12">
        <f t="shared" si="8"/>
        <v>0</v>
      </c>
      <c r="M66" s="11">
        <f t="shared" si="9"/>
      </c>
      <c r="N66" s="10">
        <v>0</v>
      </c>
      <c r="O66" s="10">
        <v>0</v>
      </c>
    </row>
    <row r="67" spans="1:15" s="13" customFormat="1" ht="60">
      <c r="A67" s="9" t="s">
        <v>294</v>
      </c>
      <c r="B67" s="9" t="s">
        <v>44</v>
      </c>
      <c r="C67" s="10">
        <v>62200</v>
      </c>
      <c r="D67" s="10">
        <v>7034.48</v>
      </c>
      <c r="E67" s="11">
        <f t="shared" si="5"/>
        <v>0.11309453376205787</v>
      </c>
      <c r="F67" s="10">
        <v>0</v>
      </c>
      <c r="G67" s="10">
        <v>0</v>
      </c>
      <c r="H67" s="11">
        <f t="shared" si="6"/>
      </c>
      <c r="I67" s="12">
        <f t="shared" si="7"/>
        <v>62200</v>
      </c>
      <c r="J67" s="10">
        <v>57000</v>
      </c>
      <c r="K67" s="10">
        <v>5200</v>
      </c>
      <c r="L67" s="12">
        <f t="shared" si="8"/>
        <v>7034.48</v>
      </c>
      <c r="M67" s="11">
        <f t="shared" si="9"/>
        <v>0.11309453376205787</v>
      </c>
      <c r="N67" s="10">
        <v>7034.48</v>
      </c>
      <c r="O67" s="10">
        <v>0</v>
      </c>
    </row>
    <row r="68" spans="1:15" s="13" customFormat="1" ht="30">
      <c r="A68" s="9" t="s">
        <v>228</v>
      </c>
      <c r="B68" s="9" t="s">
        <v>378</v>
      </c>
      <c r="C68" s="10">
        <v>734690</v>
      </c>
      <c r="D68" s="10">
        <v>156217.63</v>
      </c>
      <c r="E68" s="11">
        <f t="shared" si="5"/>
        <v>0.2126306741618914</v>
      </c>
      <c r="F68" s="10">
        <v>734690</v>
      </c>
      <c r="G68" s="10">
        <v>156217.63</v>
      </c>
      <c r="H68" s="11">
        <f t="shared" si="6"/>
        <v>0.2126306741618914</v>
      </c>
      <c r="I68" s="12">
        <f t="shared" si="7"/>
        <v>0</v>
      </c>
      <c r="J68" s="10">
        <v>0</v>
      </c>
      <c r="K68" s="10">
        <v>0</v>
      </c>
      <c r="L68" s="12">
        <f t="shared" si="8"/>
        <v>0</v>
      </c>
      <c r="M68" s="11">
        <f t="shared" si="9"/>
      </c>
      <c r="N68" s="10">
        <v>0</v>
      </c>
      <c r="O68" s="10">
        <v>0</v>
      </c>
    </row>
    <row r="69" spans="1:15" s="13" customFormat="1" ht="15">
      <c r="A69" s="9" t="s">
        <v>285</v>
      </c>
      <c r="B69" s="9" t="s">
        <v>196</v>
      </c>
      <c r="C69" s="10">
        <v>269500</v>
      </c>
      <c r="D69" s="10">
        <v>387949.61</v>
      </c>
      <c r="E69" s="11">
        <f t="shared" si="5"/>
        <v>1.4395161781076067</v>
      </c>
      <c r="F69" s="10">
        <v>39500</v>
      </c>
      <c r="G69" s="10">
        <v>107060.99</v>
      </c>
      <c r="H69" s="11">
        <f t="shared" si="6"/>
        <v>2.7104048101265823</v>
      </c>
      <c r="I69" s="12">
        <f t="shared" si="7"/>
        <v>230000</v>
      </c>
      <c r="J69" s="10">
        <v>200000</v>
      </c>
      <c r="K69" s="10">
        <v>30000</v>
      </c>
      <c r="L69" s="12">
        <f t="shared" si="8"/>
        <v>280888.62</v>
      </c>
      <c r="M69" s="11">
        <f t="shared" si="9"/>
        <v>1.2212548695652174</v>
      </c>
      <c r="N69" s="10">
        <v>32473.63</v>
      </c>
      <c r="O69" s="10">
        <v>248414.99</v>
      </c>
    </row>
    <row r="70" spans="1:15" s="13" customFormat="1" ht="15">
      <c r="A70" s="9" t="s">
        <v>372</v>
      </c>
      <c r="B70" s="9" t="s">
        <v>239</v>
      </c>
      <c r="C70" s="10">
        <v>0</v>
      </c>
      <c r="D70" s="10">
        <v>108377.03</v>
      </c>
      <c r="E70" s="11">
        <f t="shared" si="5"/>
      </c>
      <c r="F70" s="10">
        <v>0</v>
      </c>
      <c r="G70" s="10">
        <v>6897.07</v>
      </c>
      <c r="H70" s="11">
        <f t="shared" si="6"/>
      </c>
      <c r="I70" s="12">
        <f t="shared" si="7"/>
        <v>0</v>
      </c>
      <c r="J70" s="10">
        <v>0</v>
      </c>
      <c r="K70" s="10">
        <v>0</v>
      </c>
      <c r="L70" s="12">
        <f t="shared" si="8"/>
        <v>101479.96</v>
      </c>
      <c r="M70" s="11">
        <f t="shared" si="9"/>
      </c>
      <c r="N70" s="10">
        <v>-2026.37</v>
      </c>
      <c r="O70" s="10">
        <v>103506.33</v>
      </c>
    </row>
    <row r="71" spans="1:15" s="13" customFormat="1" ht="15">
      <c r="A71" s="9" t="s">
        <v>305</v>
      </c>
      <c r="B71" s="9" t="s">
        <v>66</v>
      </c>
      <c r="C71" s="10">
        <v>269500</v>
      </c>
      <c r="D71" s="10">
        <v>279572.58</v>
      </c>
      <c r="E71" s="11">
        <f t="shared" si="5"/>
        <v>1.037375064935065</v>
      </c>
      <c r="F71" s="10">
        <v>39500</v>
      </c>
      <c r="G71" s="10">
        <v>100163.92</v>
      </c>
      <c r="H71" s="11">
        <f t="shared" si="6"/>
        <v>2.5357954430379746</v>
      </c>
      <c r="I71" s="12">
        <f t="shared" si="7"/>
        <v>230000</v>
      </c>
      <c r="J71" s="10">
        <v>200000</v>
      </c>
      <c r="K71" s="10">
        <v>30000</v>
      </c>
      <c r="L71" s="12">
        <f t="shared" si="8"/>
        <v>179408.66</v>
      </c>
      <c r="M71" s="11">
        <f t="shared" si="9"/>
        <v>0.7800376521739131</v>
      </c>
      <c r="N71" s="10">
        <v>34500</v>
      </c>
      <c r="O71" s="10">
        <v>144908.66</v>
      </c>
    </row>
    <row r="72" spans="1:15" s="13" customFormat="1" ht="15">
      <c r="A72" s="9" t="s">
        <v>89</v>
      </c>
      <c r="B72" s="9" t="s">
        <v>288</v>
      </c>
      <c r="C72" s="10">
        <v>723762800</v>
      </c>
      <c r="D72" s="10">
        <v>64442498.97</v>
      </c>
      <c r="E72" s="11">
        <f t="shared" si="5"/>
        <v>0.08903814753949775</v>
      </c>
      <c r="F72" s="10">
        <v>693086194</v>
      </c>
      <c r="G72" s="10">
        <v>63616116.38</v>
      </c>
      <c r="H72" s="11">
        <f t="shared" si="6"/>
        <v>0.0917867314783073</v>
      </c>
      <c r="I72" s="12">
        <f t="shared" si="7"/>
        <v>81468603</v>
      </c>
      <c r="J72" s="10">
        <v>49046892</v>
      </c>
      <c r="K72" s="10">
        <v>32421711</v>
      </c>
      <c r="L72" s="12">
        <f t="shared" si="8"/>
        <v>12607162.59</v>
      </c>
      <c r="M72" s="11">
        <f t="shared" si="9"/>
        <v>0.15474872681933677</v>
      </c>
      <c r="N72" s="10">
        <v>7668522.93</v>
      </c>
      <c r="O72" s="10">
        <v>4938639.66</v>
      </c>
    </row>
    <row r="73" spans="1:15" s="13" customFormat="1" ht="45">
      <c r="A73" s="9" t="s">
        <v>11</v>
      </c>
      <c r="B73" s="9" t="s">
        <v>334</v>
      </c>
      <c r="C73" s="10">
        <v>723762800</v>
      </c>
      <c r="D73" s="10">
        <v>66103749.94</v>
      </c>
      <c r="E73" s="11">
        <f t="shared" si="5"/>
        <v>0.09133344507344118</v>
      </c>
      <c r="F73" s="10">
        <v>693086194</v>
      </c>
      <c r="G73" s="10">
        <v>63931061.86</v>
      </c>
      <c r="H73" s="11">
        <f t="shared" si="6"/>
        <v>0.09224114174174418</v>
      </c>
      <c r="I73" s="12">
        <f t="shared" si="7"/>
        <v>81468603</v>
      </c>
      <c r="J73" s="10">
        <v>49046892</v>
      </c>
      <c r="K73" s="10">
        <v>32421711</v>
      </c>
      <c r="L73" s="12">
        <f t="shared" si="8"/>
        <v>13953468.08</v>
      </c>
      <c r="M73" s="11">
        <f t="shared" si="9"/>
        <v>0.1712741788391781</v>
      </c>
      <c r="N73" s="10">
        <v>9014128.42</v>
      </c>
      <c r="O73" s="10">
        <v>4939339.66</v>
      </c>
    </row>
    <row r="74" spans="1:15" s="13" customFormat="1" ht="30">
      <c r="A74" s="9" t="s">
        <v>110</v>
      </c>
      <c r="B74" s="9" t="s">
        <v>122</v>
      </c>
      <c r="C74" s="10">
        <v>85421300</v>
      </c>
      <c r="D74" s="10">
        <v>14202600</v>
      </c>
      <c r="E74" s="11">
        <f t="shared" si="5"/>
        <v>0.16626532258347743</v>
      </c>
      <c r="F74" s="10">
        <v>73753600</v>
      </c>
      <c r="G74" s="10">
        <v>12292000</v>
      </c>
      <c r="H74" s="11">
        <f t="shared" si="6"/>
        <v>0.16666305102395002</v>
      </c>
      <c r="I74" s="12">
        <f t="shared" si="7"/>
        <v>58204703</v>
      </c>
      <c r="J74" s="10">
        <v>28860092</v>
      </c>
      <c r="K74" s="10">
        <v>29344611</v>
      </c>
      <c r="L74" s="12">
        <f t="shared" si="8"/>
        <v>13691380</v>
      </c>
      <c r="M74" s="11">
        <f t="shared" si="9"/>
        <v>0.23522807083132097</v>
      </c>
      <c r="N74" s="10">
        <v>8815860</v>
      </c>
      <c r="O74" s="10">
        <v>4875520</v>
      </c>
    </row>
    <row r="75" spans="1:15" s="13" customFormat="1" ht="30">
      <c r="A75" s="9" t="s">
        <v>347</v>
      </c>
      <c r="B75" s="9" t="s">
        <v>250</v>
      </c>
      <c r="C75" s="10">
        <v>51577100</v>
      </c>
      <c r="D75" s="10">
        <v>8562600</v>
      </c>
      <c r="E75" s="11">
        <f t="shared" si="5"/>
        <v>0.1660155379034494</v>
      </c>
      <c r="F75" s="10">
        <v>39909400</v>
      </c>
      <c r="G75" s="10">
        <v>6652000</v>
      </c>
      <c r="H75" s="11">
        <f t="shared" si="6"/>
        <v>0.16667752459320362</v>
      </c>
      <c r="I75" s="12">
        <f t="shared" si="7"/>
        <v>58204703</v>
      </c>
      <c r="J75" s="10">
        <v>28860092</v>
      </c>
      <c r="K75" s="10">
        <v>29344611</v>
      </c>
      <c r="L75" s="12">
        <f t="shared" si="8"/>
        <v>13691380</v>
      </c>
      <c r="M75" s="11">
        <f t="shared" si="9"/>
        <v>0.23522807083132097</v>
      </c>
      <c r="N75" s="10">
        <v>8815860</v>
      </c>
      <c r="O75" s="10">
        <v>4875520</v>
      </c>
    </row>
    <row r="76" spans="1:15" s="13" customFormat="1" ht="30">
      <c r="A76" s="9" t="s">
        <v>290</v>
      </c>
      <c r="B76" s="9" t="s">
        <v>230</v>
      </c>
      <c r="C76" s="10">
        <v>33844200</v>
      </c>
      <c r="D76" s="10">
        <v>5640000</v>
      </c>
      <c r="E76" s="11">
        <f aca="true" t="shared" si="10" ref="E76:E85">IF(C76=0,"",D76/C76)</f>
        <v>0.16664598365451097</v>
      </c>
      <c r="F76" s="10">
        <v>33844200</v>
      </c>
      <c r="G76" s="10">
        <v>5640000</v>
      </c>
      <c r="H76" s="11">
        <f aca="true" t="shared" si="11" ref="H76:H85">IF(F76=0,"",G76/F76)</f>
        <v>0.16664598365451097</v>
      </c>
      <c r="I76" s="12">
        <f aca="true" t="shared" si="12" ref="I76:I85">J76+K76</f>
        <v>0</v>
      </c>
      <c r="J76" s="10">
        <v>0</v>
      </c>
      <c r="K76" s="10">
        <v>0</v>
      </c>
      <c r="L76" s="12">
        <f aca="true" t="shared" si="13" ref="L76:L85">O76+N76</f>
        <v>0</v>
      </c>
      <c r="M76" s="11">
        <f aca="true" t="shared" si="14" ref="M76:M85">IF(I76=0,"",L76/I76)</f>
      </c>
      <c r="N76" s="10">
        <v>0</v>
      </c>
      <c r="O76" s="10">
        <v>0</v>
      </c>
    </row>
    <row r="77" spans="1:15" s="13" customFormat="1" ht="45">
      <c r="A77" s="9" t="s">
        <v>34</v>
      </c>
      <c r="B77" s="9" t="s">
        <v>289</v>
      </c>
      <c r="C77" s="10">
        <v>200081300</v>
      </c>
      <c r="D77" s="10">
        <v>7753300</v>
      </c>
      <c r="E77" s="11">
        <f t="shared" si="10"/>
        <v>0.03875074782101076</v>
      </c>
      <c r="F77" s="10">
        <v>179393900</v>
      </c>
      <c r="G77" s="10">
        <v>7753300</v>
      </c>
      <c r="H77" s="11">
        <f t="shared" si="11"/>
        <v>0.04321941827453442</v>
      </c>
      <c r="I77" s="12">
        <f t="shared" si="12"/>
        <v>20687400</v>
      </c>
      <c r="J77" s="10">
        <v>18281300</v>
      </c>
      <c r="K77" s="10">
        <v>2406100</v>
      </c>
      <c r="L77" s="12">
        <f t="shared" si="13"/>
        <v>0</v>
      </c>
      <c r="M77" s="11">
        <f t="shared" si="14"/>
        <v>0</v>
      </c>
      <c r="N77" s="10">
        <v>0</v>
      </c>
      <c r="O77" s="10">
        <v>0</v>
      </c>
    </row>
    <row r="78" spans="1:15" s="13" customFormat="1" ht="60">
      <c r="A78" s="9" t="s">
        <v>299</v>
      </c>
      <c r="B78" s="9" t="s">
        <v>352</v>
      </c>
      <c r="C78" s="10">
        <v>66819400</v>
      </c>
      <c r="D78" s="10">
        <v>0</v>
      </c>
      <c r="E78" s="11">
        <f t="shared" si="10"/>
        <v>0</v>
      </c>
      <c r="F78" s="10">
        <v>66819400</v>
      </c>
      <c r="G78" s="10">
        <v>0</v>
      </c>
      <c r="H78" s="11">
        <f t="shared" si="11"/>
        <v>0</v>
      </c>
      <c r="I78" s="12">
        <f t="shared" si="12"/>
        <v>0</v>
      </c>
      <c r="J78" s="10">
        <v>0</v>
      </c>
      <c r="K78" s="10">
        <v>0</v>
      </c>
      <c r="L78" s="12">
        <f t="shared" si="13"/>
        <v>0</v>
      </c>
      <c r="M78" s="11">
        <f t="shared" si="14"/>
      </c>
      <c r="N78" s="10">
        <v>0</v>
      </c>
      <c r="O78" s="10">
        <v>0</v>
      </c>
    </row>
    <row r="79" spans="1:15" s="13" customFormat="1" ht="60">
      <c r="A79" s="9" t="s">
        <v>414</v>
      </c>
      <c r="B79" s="9" t="s">
        <v>413</v>
      </c>
      <c r="C79" s="10">
        <v>1249600</v>
      </c>
      <c r="D79" s="10">
        <v>0</v>
      </c>
      <c r="E79" s="11">
        <f t="shared" si="10"/>
        <v>0</v>
      </c>
      <c r="F79" s="10">
        <v>1249600</v>
      </c>
      <c r="G79" s="10">
        <v>0</v>
      </c>
      <c r="H79" s="11">
        <f t="shared" si="11"/>
        <v>0</v>
      </c>
      <c r="I79" s="12">
        <f t="shared" si="12"/>
        <v>0</v>
      </c>
      <c r="J79" s="10">
        <v>0</v>
      </c>
      <c r="K79" s="10">
        <v>0</v>
      </c>
      <c r="L79" s="12">
        <f t="shared" si="13"/>
        <v>0</v>
      </c>
      <c r="M79" s="11">
        <f t="shared" si="14"/>
      </c>
      <c r="N79" s="10">
        <v>0</v>
      </c>
      <c r="O79" s="10">
        <v>0</v>
      </c>
    </row>
    <row r="80" spans="1:15" s="13" customFormat="1" ht="30">
      <c r="A80" s="9" t="s">
        <v>412</v>
      </c>
      <c r="B80" s="9" t="s">
        <v>411</v>
      </c>
      <c r="C80" s="10">
        <v>39900</v>
      </c>
      <c r="D80" s="10">
        <v>0</v>
      </c>
      <c r="E80" s="11">
        <f t="shared" si="10"/>
        <v>0</v>
      </c>
      <c r="F80" s="10">
        <v>39900</v>
      </c>
      <c r="G80" s="10">
        <v>0</v>
      </c>
      <c r="H80" s="11">
        <f t="shared" si="11"/>
        <v>0</v>
      </c>
      <c r="I80" s="12">
        <f t="shared" si="12"/>
        <v>0</v>
      </c>
      <c r="J80" s="10">
        <v>0</v>
      </c>
      <c r="K80" s="10">
        <v>0</v>
      </c>
      <c r="L80" s="12">
        <f t="shared" si="13"/>
        <v>0</v>
      </c>
      <c r="M80" s="11">
        <f t="shared" si="14"/>
      </c>
      <c r="N80" s="10">
        <v>0</v>
      </c>
      <c r="O80" s="10">
        <v>0</v>
      </c>
    </row>
    <row r="81" spans="1:15" s="13" customFormat="1" ht="45">
      <c r="A81" s="9" t="s">
        <v>410</v>
      </c>
      <c r="B81" s="9" t="s">
        <v>409</v>
      </c>
      <c r="C81" s="10">
        <v>878900</v>
      </c>
      <c r="D81" s="10">
        <v>0</v>
      </c>
      <c r="E81" s="11">
        <f t="shared" si="10"/>
        <v>0</v>
      </c>
      <c r="F81" s="10">
        <v>0</v>
      </c>
      <c r="G81" s="10">
        <v>0</v>
      </c>
      <c r="H81" s="11">
        <f t="shared" si="11"/>
      </c>
      <c r="I81" s="12">
        <f t="shared" si="12"/>
        <v>878900</v>
      </c>
      <c r="J81" s="10">
        <v>878900</v>
      </c>
      <c r="K81" s="10">
        <v>0</v>
      </c>
      <c r="L81" s="12">
        <f t="shared" si="13"/>
        <v>0</v>
      </c>
      <c r="M81" s="11">
        <f t="shared" si="14"/>
        <v>0</v>
      </c>
      <c r="N81" s="10">
        <v>0</v>
      </c>
      <c r="O81" s="10">
        <v>0</v>
      </c>
    </row>
    <row r="82" spans="1:15" s="13" customFormat="1" ht="15">
      <c r="A82" s="9" t="s">
        <v>389</v>
      </c>
      <c r="B82" s="9" t="s">
        <v>240</v>
      </c>
      <c r="C82" s="10">
        <v>131093500</v>
      </c>
      <c r="D82" s="10">
        <v>7753300</v>
      </c>
      <c r="E82" s="11">
        <f t="shared" si="10"/>
        <v>0.05914328322914561</v>
      </c>
      <c r="F82" s="10">
        <v>111285000</v>
      </c>
      <c r="G82" s="10">
        <v>7753300</v>
      </c>
      <c r="H82" s="11">
        <f t="shared" si="11"/>
        <v>0.06967066540863548</v>
      </c>
      <c r="I82" s="12">
        <f t="shared" si="12"/>
        <v>19808500</v>
      </c>
      <c r="J82" s="10">
        <v>17402400</v>
      </c>
      <c r="K82" s="10">
        <v>2406100</v>
      </c>
      <c r="L82" s="12">
        <f t="shared" si="13"/>
        <v>0</v>
      </c>
      <c r="M82" s="11">
        <f t="shared" si="14"/>
        <v>0</v>
      </c>
      <c r="N82" s="10">
        <v>0</v>
      </c>
      <c r="O82" s="10">
        <v>0</v>
      </c>
    </row>
    <row r="83" spans="1:15" s="13" customFormat="1" ht="30">
      <c r="A83" s="9" t="s">
        <v>157</v>
      </c>
      <c r="B83" s="9" t="s">
        <v>117</v>
      </c>
      <c r="C83" s="10">
        <v>438260200</v>
      </c>
      <c r="D83" s="10">
        <v>44147849.94</v>
      </c>
      <c r="E83" s="11">
        <f t="shared" si="10"/>
        <v>0.10073433531039323</v>
      </c>
      <c r="F83" s="10">
        <v>435683700</v>
      </c>
      <c r="G83" s="10">
        <v>43885761.86</v>
      </c>
      <c r="H83" s="11">
        <f t="shared" si="11"/>
        <v>0.10072849147213908</v>
      </c>
      <c r="I83" s="12">
        <f t="shared" si="12"/>
        <v>2576500</v>
      </c>
      <c r="J83" s="10">
        <v>1905500</v>
      </c>
      <c r="K83" s="10">
        <v>671000</v>
      </c>
      <c r="L83" s="12">
        <f t="shared" si="13"/>
        <v>262088.08000000002</v>
      </c>
      <c r="M83" s="11">
        <f t="shared" si="14"/>
        <v>0.10172252280225112</v>
      </c>
      <c r="N83" s="10">
        <v>198268.42</v>
      </c>
      <c r="O83" s="10">
        <v>63819.66</v>
      </c>
    </row>
    <row r="84" spans="1:15" s="13" customFormat="1" ht="15">
      <c r="A84" s="9" t="s">
        <v>365</v>
      </c>
      <c r="B84" s="9" t="s">
        <v>284</v>
      </c>
      <c r="C84" s="10">
        <v>0</v>
      </c>
      <c r="D84" s="10">
        <v>0</v>
      </c>
      <c r="E84" s="11">
        <f t="shared" si="10"/>
      </c>
      <c r="F84" s="10">
        <v>4254994</v>
      </c>
      <c r="G84" s="10">
        <v>0</v>
      </c>
      <c r="H84" s="11">
        <f t="shared" si="11"/>
        <v>0</v>
      </c>
      <c r="I84" s="12">
        <f t="shared" si="12"/>
        <v>0</v>
      </c>
      <c r="J84" s="10">
        <v>0</v>
      </c>
      <c r="K84" s="10">
        <v>0</v>
      </c>
      <c r="L84" s="12">
        <f t="shared" si="13"/>
        <v>0</v>
      </c>
      <c r="M84" s="11">
        <f t="shared" si="14"/>
      </c>
      <c r="N84" s="10">
        <v>0</v>
      </c>
      <c r="O84" s="10">
        <v>0</v>
      </c>
    </row>
    <row r="85" spans="1:15" s="13" customFormat="1" ht="60">
      <c r="A85" s="9" t="s">
        <v>179</v>
      </c>
      <c r="B85" s="9" t="s">
        <v>323</v>
      </c>
      <c r="C85" s="10">
        <v>0</v>
      </c>
      <c r="D85" s="10">
        <v>-1661250.97</v>
      </c>
      <c r="E85" s="11">
        <f t="shared" si="10"/>
      </c>
      <c r="F85" s="10">
        <v>0</v>
      </c>
      <c r="G85" s="10">
        <v>-314945.48</v>
      </c>
      <c r="H85" s="11">
        <f t="shared" si="11"/>
      </c>
      <c r="I85" s="12">
        <f t="shared" si="12"/>
        <v>0</v>
      </c>
      <c r="J85" s="10">
        <v>0</v>
      </c>
      <c r="K85" s="10">
        <v>0</v>
      </c>
      <c r="L85" s="12">
        <f t="shared" si="13"/>
        <v>-1346305.49</v>
      </c>
      <c r="M85" s="11">
        <f t="shared" si="14"/>
      </c>
      <c r="N85" s="10">
        <v>-1345605.49</v>
      </c>
      <c r="O85" s="10">
        <v>-700</v>
      </c>
    </row>
    <row r="86" spans="1:16" s="13" customFormat="1" ht="15">
      <c r="A86" s="34" t="s">
        <v>407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6"/>
      <c r="P86" s="15"/>
    </row>
    <row r="87" spans="1:15" s="13" customFormat="1" ht="15">
      <c r="A87" s="9" t="s">
        <v>207</v>
      </c>
      <c r="B87" s="9" t="s">
        <v>170</v>
      </c>
      <c r="C87" s="10">
        <v>1090635801.88</v>
      </c>
      <c r="D87" s="10">
        <v>95480947.63</v>
      </c>
      <c r="E87" s="11">
        <f aca="true" t="shared" si="15" ref="E87:E118">IF(C87=0,"",D87/C87)</f>
        <v>0.08754613360886673</v>
      </c>
      <c r="F87" s="10">
        <v>964274852.6</v>
      </c>
      <c r="G87" s="10">
        <v>90480052.25</v>
      </c>
      <c r="H87" s="11">
        <f aca="true" t="shared" si="16" ref="H87:H118">IF(F87=0,"",G87/F87)</f>
        <v>0.09383222221966717</v>
      </c>
      <c r="I87" s="12">
        <f aca="true" t="shared" si="17" ref="I87:I118">J87+K87</f>
        <v>177152946.28</v>
      </c>
      <c r="J87" s="10">
        <v>130252218.78</v>
      </c>
      <c r="K87" s="10">
        <v>46900727.5</v>
      </c>
      <c r="L87" s="12">
        <f aca="true" t="shared" si="18" ref="L87:L118">O87+N87</f>
        <v>16781675.38</v>
      </c>
      <c r="M87" s="11">
        <f aca="true" t="shared" si="19" ref="M87:M118">IF(I87=0,"",L87/I87)</f>
        <v>0.09472986892058592</v>
      </c>
      <c r="N87" s="10">
        <v>10960764.26</v>
      </c>
      <c r="O87" s="10">
        <v>5820911.12</v>
      </c>
    </row>
    <row r="88" spans="1:15" s="13" customFormat="1" ht="15">
      <c r="A88" s="9" t="s">
        <v>100</v>
      </c>
      <c r="B88" s="9" t="s">
        <v>116</v>
      </c>
      <c r="C88" s="10">
        <v>161025928.16</v>
      </c>
      <c r="D88" s="10">
        <v>21178988.19</v>
      </c>
      <c r="E88" s="11">
        <f t="shared" si="15"/>
        <v>0.13152532906971323</v>
      </c>
      <c r="F88" s="10">
        <v>97238605.7</v>
      </c>
      <c r="G88" s="10">
        <v>12104680.67</v>
      </c>
      <c r="H88" s="11">
        <f t="shared" si="16"/>
        <v>0.12448430932201242</v>
      </c>
      <c r="I88" s="12">
        <f t="shared" si="17"/>
        <v>63787322.46</v>
      </c>
      <c r="J88" s="10">
        <v>39703114.99</v>
      </c>
      <c r="K88" s="10">
        <v>24084207.47</v>
      </c>
      <c r="L88" s="12">
        <f t="shared" si="18"/>
        <v>9074307.52</v>
      </c>
      <c r="M88" s="11">
        <f t="shared" si="19"/>
        <v>0.14225879328436072</v>
      </c>
      <c r="N88" s="10">
        <v>5222724.65</v>
      </c>
      <c r="O88" s="10">
        <v>3851582.87</v>
      </c>
    </row>
    <row r="89" spans="1:15" s="13" customFormat="1" ht="45">
      <c r="A89" s="9" t="s">
        <v>3</v>
      </c>
      <c r="B89" s="9" t="s">
        <v>186</v>
      </c>
      <c r="C89" s="10">
        <v>10679983.68</v>
      </c>
      <c r="D89" s="10">
        <v>1432294.52</v>
      </c>
      <c r="E89" s="11">
        <f t="shared" si="15"/>
        <v>0.13411017871517947</v>
      </c>
      <c r="F89" s="10">
        <v>3220509</v>
      </c>
      <c r="G89" s="10">
        <v>243914.86</v>
      </c>
      <c r="H89" s="11">
        <f t="shared" si="16"/>
        <v>0.0757379842751565</v>
      </c>
      <c r="I89" s="12">
        <f t="shared" si="17"/>
        <v>7459474.68</v>
      </c>
      <c r="J89" s="10">
        <v>2948335.68</v>
      </c>
      <c r="K89" s="10">
        <v>4511139</v>
      </c>
      <c r="L89" s="12">
        <f t="shared" si="18"/>
        <v>1188379.66</v>
      </c>
      <c r="M89" s="11">
        <f t="shared" si="19"/>
        <v>0.15931144094988736</v>
      </c>
      <c r="N89" s="10">
        <v>333269.97</v>
      </c>
      <c r="O89" s="10">
        <v>855109.69</v>
      </c>
    </row>
    <row r="90" spans="1:15" s="13" customFormat="1" ht="60">
      <c r="A90" s="9" t="s">
        <v>45</v>
      </c>
      <c r="B90" s="9" t="s">
        <v>310</v>
      </c>
      <c r="C90" s="10">
        <v>806380</v>
      </c>
      <c r="D90" s="10">
        <v>63874.31</v>
      </c>
      <c r="E90" s="11">
        <f t="shared" si="15"/>
        <v>0.07921117835263772</v>
      </c>
      <c r="F90" s="10">
        <v>806380</v>
      </c>
      <c r="G90" s="10">
        <v>63874.31</v>
      </c>
      <c r="H90" s="11">
        <f t="shared" si="16"/>
        <v>0.07921117835263772</v>
      </c>
      <c r="I90" s="12">
        <f t="shared" si="17"/>
        <v>0</v>
      </c>
      <c r="J90" s="10">
        <v>0</v>
      </c>
      <c r="K90" s="10">
        <v>0</v>
      </c>
      <c r="L90" s="12">
        <f t="shared" si="18"/>
        <v>0</v>
      </c>
      <c r="M90" s="11">
        <f t="shared" si="19"/>
      </c>
      <c r="N90" s="10">
        <v>0</v>
      </c>
      <c r="O90" s="10">
        <v>0</v>
      </c>
    </row>
    <row r="91" spans="1:15" s="13" customFormat="1" ht="60">
      <c r="A91" s="9" t="s">
        <v>18</v>
      </c>
      <c r="B91" s="9" t="s">
        <v>336</v>
      </c>
      <c r="C91" s="10">
        <v>100403409.38</v>
      </c>
      <c r="D91" s="10">
        <v>13717074.79</v>
      </c>
      <c r="E91" s="11">
        <f t="shared" si="15"/>
        <v>0.13661961157199898</v>
      </c>
      <c r="F91" s="10">
        <v>50995661.6</v>
      </c>
      <c r="G91" s="10">
        <v>7307447.42</v>
      </c>
      <c r="H91" s="11">
        <f t="shared" si="16"/>
        <v>0.14329547241328466</v>
      </c>
      <c r="I91" s="12">
        <f t="shared" si="17"/>
        <v>49407747.78</v>
      </c>
      <c r="J91" s="10">
        <v>30395779.31</v>
      </c>
      <c r="K91" s="10">
        <v>19011968.47</v>
      </c>
      <c r="L91" s="12">
        <f t="shared" si="18"/>
        <v>6409627.37</v>
      </c>
      <c r="M91" s="11">
        <f t="shared" si="19"/>
        <v>0.12972919548044212</v>
      </c>
      <c r="N91" s="10">
        <v>3413154.19</v>
      </c>
      <c r="O91" s="10">
        <v>2996473.18</v>
      </c>
    </row>
    <row r="92" spans="1:15" s="13" customFormat="1" ht="15">
      <c r="A92" s="9" t="s">
        <v>273</v>
      </c>
      <c r="B92" s="9" t="s">
        <v>367</v>
      </c>
      <c r="C92" s="10">
        <v>59100</v>
      </c>
      <c r="D92" s="10">
        <v>0</v>
      </c>
      <c r="E92" s="11">
        <f t="shared" si="15"/>
        <v>0</v>
      </c>
      <c r="F92" s="10">
        <v>59100</v>
      </c>
      <c r="G92" s="10">
        <v>0</v>
      </c>
      <c r="H92" s="11">
        <f t="shared" si="16"/>
        <v>0</v>
      </c>
      <c r="I92" s="12">
        <f t="shared" si="17"/>
        <v>0</v>
      </c>
      <c r="J92" s="10">
        <v>0</v>
      </c>
      <c r="K92" s="10">
        <v>0</v>
      </c>
      <c r="L92" s="12">
        <f t="shared" si="18"/>
        <v>0</v>
      </c>
      <c r="M92" s="11">
        <f t="shared" si="19"/>
      </c>
      <c r="N92" s="10">
        <v>0</v>
      </c>
      <c r="O92" s="10">
        <v>0</v>
      </c>
    </row>
    <row r="93" spans="1:15" s="13" customFormat="1" ht="45">
      <c r="A93" s="9" t="s">
        <v>266</v>
      </c>
      <c r="B93" s="9" t="s">
        <v>5</v>
      </c>
      <c r="C93" s="10">
        <v>20095934</v>
      </c>
      <c r="D93" s="10">
        <v>2393609.69</v>
      </c>
      <c r="E93" s="11">
        <f t="shared" si="15"/>
        <v>0.11910915362281743</v>
      </c>
      <c r="F93" s="10">
        <v>20095934</v>
      </c>
      <c r="G93" s="10">
        <v>2393609.69</v>
      </c>
      <c r="H93" s="11">
        <f t="shared" si="16"/>
        <v>0.11910915362281743</v>
      </c>
      <c r="I93" s="12">
        <f t="shared" si="17"/>
        <v>0</v>
      </c>
      <c r="J93" s="10">
        <v>0</v>
      </c>
      <c r="K93" s="10">
        <v>0</v>
      </c>
      <c r="L93" s="12">
        <f t="shared" si="18"/>
        <v>0</v>
      </c>
      <c r="M93" s="11">
        <f t="shared" si="19"/>
      </c>
      <c r="N93" s="10">
        <v>0</v>
      </c>
      <c r="O93" s="10">
        <v>0</v>
      </c>
    </row>
    <row r="94" spans="1:15" s="13" customFormat="1" ht="30">
      <c r="A94" s="9" t="s">
        <v>268</v>
      </c>
      <c r="B94" s="9" t="s">
        <v>119</v>
      </c>
      <c r="C94" s="10">
        <v>668500</v>
      </c>
      <c r="D94" s="10">
        <v>0</v>
      </c>
      <c r="E94" s="11">
        <f t="shared" si="15"/>
        <v>0</v>
      </c>
      <c r="F94" s="10">
        <v>0</v>
      </c>
      <c r="G94" s="10">
        <v>0</v>
      </c>
      <c r="H94" s="11">
        <f t="shared" si="16"/>
      </c>
      <c r="I94" s="12">
        <f t="shared" si="17"/>
        <v>668500</v>
      </c>
      <c r="J94" s="10">
        <v>355000</v>
      </c>
      <c r="K94" s="10">
        <v>313500</v>
      </c>
      <c r="L94" s="12">
        <f t="shared" si="18"/>
        <v>0</v>
      </c>
      <c r="M94" s="11">
        <f t="shared" si="19"/>
        <v>0</v>
      </c>
      <c r="N94" s="10">
        <v>0</v>
      </c>
      <c r="O94" s="10">
        <v>0</v>
      </c>
    </row>
    <row r="95" spans="1:15" s="13" customFormat="1" ht="15">
      <c r="A95" s="9" t="s">
        <v>392</v>
      </c>
      <c r="B95" s="9" t="s">
        <v>197</v>
      </c>
      <c r="C95" s="10">
        <v>535000</v>
      </c>
      <c r="D95" s="10">
        <v>0</v>
      </c>
      <c r="E95" s="11">
        <f t="shared" si="15"/>
        <v>0</v>
      </c>
      <c r="F95" s="10">
        <v>200000</v>
      </c>
      <c r="G95" s="10">
        <v>0</v>
      </c>
      <c r="H95" s="11">
        <f t="shared" si="16"/>
        <v>0</v>
      </c>
      <c r="I95" s="12">
        <f t="shared" si="17"/>
        <v>335000</v>
      </c>
      <c r="J95" s="10">
        <v>210000</v>
      </c>
      <c r="K95" s="10">
        <v>125000</v>
      </c>
      <c r="L95" s="12">
        <f t="shared" si="18"/>
        <v>0</v>
      </c>
      <c r="M95" s="11">
        <f t="shared" si="19"/>
        <v>0</v>
      </c>
      <c r="N95" s="10">
        <v>0</v>
      </c>
      <c r="O95" s="10">
        <v>0</v>
      </c>
    </row>
    <row r="96" spans="1:15" s="13" customFormat="1" ht="15">
      <c r="A96" s="9" t="s">
        <v>41</v>
      </c>
      <c r="B96" s="9" t="s">
        <v>269</v>
      </c>
      <c r="C96" s="10">
        <v>27777621.1</v>
      </c>
      <c r="D96" s="10">
        <v>3572134.88</v>
      </c>
      <c r="E96" s="11">
        <f t="shared" si="15"/>
        <v>0.128597581021796</v>
      </c>
      <c r="F96" s="10">
        <v>21861021.1</v>
      </c>
      <c r="G96" s="10">
        <v>2095834.39</v>
      </c>
      <c r="H96" s="11">
        <f t="shared" si="16"/>
        <v>0.09587083697567995</v>
      </c>
      <c r="I96" s="12">
        <f t="shared" si="17"/>
        <v>5916600</v>
      </c>
      <c r="J96" s="10">
        <v>5794000</v>
      </c>
      <c r="K96" s="10">
        <v>122600</v>
      </c>
      <c r="L96" s="12">
        <f t="shared" si="18"/>
        <v>1476300.49</v>
      </c>
      <c r="M96" s="11">
        <f t="shared" si="19"/>
        <v>0.2495183872494338</v>
      </c>
      <c r="N96" s="10">
        <v>1476300.49</v>
      </c>
      <c r="O96" s="10">
        <v>0</v>
      </c>
    </row>
    <row r="97" spans="1:15" s="13" customFormat="1" ht="15">
      <c r="A97" s="9" t="s">
        <v>121</v>
      </c>
      <c r="B97" s="9" t="s">
        <v>322</v>
      </c>
      <c r="C97" s="10">
        <v>2035800</v>
      </c>
      <c r="D97" s="10">
        <v>173148.08</v>
      </c>
      <c r="E97" s="11">
        <f t="shared" si="15"/>
        <v>0.08505161607230573</v>
      </c>
      <c r="F97" s="10">
        <v>0</v>
      </c>
      <c r="G97" s="10">
        <v>0</v>
      </c>
      <c r="H97" s="11">
        <f t="shared" si="16"/>
      </c>
      <c r="I97" s="12">
        <f t="shared" si="17"/>
        <v>2035800</v>
      </c>
      <c r="J97" s="10">
        <v>1503900</v>
      </c>
      <c r="K97" s="10">
        <v>531900</v>
      </c>
      <c r="L97" s="12">
        <f t="shared" si="18"/>
        <v>173148.08000000002</v>
      </c>
      <c r="M97" s="11">
        <f t="shared" si="19"/>
        <v>0.08505161607230574</v>
      </c>
      <c r="N97" s="10">
        <v>118228.42</v>
      </c>
      <c r="O97" s="10">
        <v>54919.66</v>
      </c>
    </row>
    <row r="98" spans="1:15" s="13" customFormat="1" ht="15">
      <c r="A98" s="9" t="s">
        <v>56</v>
      </c>
      <c r="B98" s="9" t="s">
        <v>98</v>
      </c>
      <c r="C98" s="10">
        <v>2035800</v>
      </c>
      <c r="D98" s="10">
        <v>173148.08</v>
      </c>
      <c r="E98" s="11">
        <f t="shared" si="15"/>
        <v>0.08505161607230573</v>
      </c>
      <c r="F98" s="10">
        <v>0</v>
      </c>
      <c r="G98" s="10">
        <v>0</v>
      </c>
      <c r="H98" s="11">
        <f t="shared" si="16"/>
      </c>
      <c r="I98" s="12">
        <f t="shared" si="17"/>
        <v>2035800</v>
      </c>
      <c r="J98" s="10">
        <v>1503900</v>
      </c>
      <c r="K98" s="10">
        <v>531900</v>
      </c>
      <c r="L98" s="12">
        <f t="shared" si="18"/>
        <v>173148.08000000002</v>
      </c>
      <c r="M98" s="11">
        <f t="shared" si="19"/>
        <v>0.08505161607230574</v>
      </c>
      <c r="N98" s="10">
        <v>118228.42</v>
      </c>
      <c r="O98" s="10">
        <v>54919.66</v>
      </c>
    </row>
    <row r="99" spans="1:15" s="13" customFormat="1" ht="30">
      <c r="A99" s="9" t="s">
        <v>50</v>
      </c>
      <c r="B99" s="9" t="s">
        <v>201</v>
      </c>
      <c r="C99" s="10">
        <v>3168120.29</v>
      </c>
      <c r="D99" s="10">
        <v>86908.52</v>
      </c>
      <c r="E99" s="11">
        <f t="shared" si="15"/>
        <v>0.02743220333972862</v>
      </c>
      <c r="F99" s="10">
        <v>2043071.9</v>
      </c>
      <c r="G99" s="10">
        <v>14980.08</v>
      </c>
      <c r="H99" s="11">
        <f t="shared" si="16"/>
        <v>0.00733213549655301</v>
      </c>
      <c r="I99" s="12">
        <f t="shared" si="17"/>
        <v>1125048.3900000001</v>
      </c>
      <c r="J99" s="10">
        <v>955348.39</v>
      </c>
      <c r="K99" s="10">
        <v>169700</v>
      </c>
      <c r="L99" s="12">
        <f t="shared" si="18"/>
        <v>71928.44</v>
      </c>
      <c r="M99" s="11">
        <f t="shared" si="19"/>
        <v>0.06393364111209474</v>
      </c>
      <c r="N99" s="10">
        <v>71928.44</v>
      </c>
      <c r="O99" s="10">
        <v>0</v>
      </c>
    </row>
    <row r="100" spans="1:15" s="13" customFormat="1" ht="45">
      <c r="A100" s="9" t="s">
        <v>43</v>
      </c>
      <c r="B100" s="9" t="s">
        <v>278</v>
      </c>
      <c r="C100" s="10">
        <v>3015571.9</v>
      </c>
      <c r="D100" s="10">
        <v>79360.13</v>
      </c>
      <c r="E100" s="11">
        <f t="shared" si="15"/>
        <v>0.02631677593228668</v>
      </c>
      <c r="F100" s="10">
        <v>1971071.9</v>
      </c>
      <c r="G100" s="10">
        <v>14980.08</v>
      </c>
      <c r="H100" s="11">
        <f t="shared" si="16"/>
        <v>0.007599966292452346</v>
      </c>
      <c r="I100" s="12">
        <f t="shared" si="17"/>
        <v>1044500</v>
      </c>
      <c r="J100" s="10">
        <v>947800</v>
      </c>
      <c r="K100" s="10">
        <v>96700</v>
      </c>
      <c r="L100" s="12">
        <f t="shared" si="18"/>
        <v>64380.05</v>
      </c>
      <c r="M100" s="11">
        <f t="shared" si="19"/>
        <v>0.061637194830062234</v>
      </c>
      <c r="N100" s="10">
        <v>64380.05</v>
      </c>
      <c r="O100" s="10">
        <v>0</v>
      </c>
    </row>
    <row r="101" spans="1:15" s="13" customFormat="1" ht="45">
      <c r="A101" s="9" t="s">
        <v>263</v>
      </c>
      <c r="B101" s="9" t="s">
        <v>59</v>
      </c>
      <c r="C101" s="10">
        <v>152548.39</v>
      </c>
      <c r="D101" s="10">
        <v>7548.39</v>
      </c>
      <c r="E101" s="11">
        <f t="shared" si="15"/>
        <v>0.04948193815745941</v>
      </c>
      <c r="F101" s="10">
        <v>72000</v>
      </c>
      <c r="G101" s="10">
        <v>0</v>
      </c>
      <c r="H101" s="11">
        <f t="shared" si="16"/>
        <v>0</v>
      </c>
      <c r="I101" s="12">
        <f t="shared" si="17"/>
        <v>80548.39</v>
      </c>
      <c r="J101" s="10">
        <v>7548.39</v>
      </c>
      <c r="K101" s="10">
        <v>73000</v>
      </c>
      <c r="L101" s="12">
        <f t="shared" si="18"/>
        <v>7548.39</v>
      </c>
      <c r="M101" s="11">
        <f t="shared" si="19"/>
        <v>0.09371248761148424</v>
      </c>
      <c r="N101" s="10">
        <v>7548.39</v>
      </c>
      <c r="O101" s="10">
        <v>0</v>
      </c>
    </row>
    <row r="102" spans="1:15" s="13" customFormat="1" ht="15">
      <c r="A102" s="9" t="s">
        <v>75</v>
      </c>
      <c r="B102" s="9" t="s">
        <v>388</v>
      </c>
      <c r="C102" s="10">
        <v>56361286.55</v>
      </c>
      <c r="D102" s="10">
        <v>1940414.93</v>
      </c>
      <c r="E102" s="11">
        <f t="shared" si="15"/>
        <v>0.03442815181797868</v>
      </c>
      <c r="F102" s="10">
        <v>21783102</v>
      </c>
      <c r="G102" s="10">
        <v>337222.09</v>
      </c>
      <c r="H102" s="11">
        <f t="shared" si="16"/>
        <v>0.015480903041265658</v>
      </c>
      <c r="I102" s="12">
        <f t="shared" si="17"/>
        <v>34578184.550000004</v>
      </c>
      <c r="J102" s="10">
        <v>30951449.37</v>
      </c>
      <c r="K102" s="10">
        <v>3626735.18</v>
      </c>
      <c r="L102" s="12">
        <f t="shared" si="18"/>
        <v>1603192.8399999999</v>
      </c>
      <c r="M102" s="11">
        <f t="shared" si="19"/>
        <v>0.046364286062554425</v>
      </c>
      <c r="N102" s="10">
        <v>1382391.44</v>
      </c>
      <c r="O102" s="10">
        <v>220801.4</v>
      </c>
    </row>
    <row r="103" spans="1:15" s="13" customFormat="1" ht="15">
      <c r="A103" s="9" t="s">
        <v>376</v>
      </c>
      <c r="B103" s="9" t="s">
        <v>111</v>
      </c>
      <c r="C103" s="10">
        <v>1006900</v>
      </c>
      <c r="D103" s="10">
        <v>144712.57</v>
      </c>
      <c r="E103" s="11">
        <f t="shared" si="15"/>
        <v>0.14372089581884995</v>
      </c>
      <c r="F103" s="10">
        <v>473200</v>
      </c>
      <c r="G103" s="10">
        <v>77237.12</v>
      </c>
      <c r="H103" s="11">
        <f t="shared" si="16"/>
        <v>0.16322299239222315</v>
      </c>
      <c r="I103" s="12">
        <f t="shared" si="17"/>
        <v>533700</v>
      </c>
      <c r="J103" s="10">
        <v>400200</v>
      </c>
      <c r="K103" s="10">
        <v>133500</v>
      </c>
      <c r="L103" s="12">
        <f t="shared" si="18"/>
        <v>67475.45</v>
      </c>
      <c r="M103" s="11">
        <f t="shared" si="19"/>
        <v>0.12642954843545062</v>
      </c>
      <c r="N103" s="10">
        <v>63947.45</v>
      </c>
      <c r="O103" s="10">
        <v>3528</v>
      </c>
    </row>
    <row r="104" spans="1:15" s="13" customFormat="1" ht="15">
      <c r="A104" s="9" t="s">
        <v>60</v>
      </c>
      <c r="B104" s="9" t="s">
        <v>332</v>
      </c>
      <c r="C104" s="10">
        <v>350000</v>
      </c>
      <c r="D104" s="10">
        <v>0</v>
      </c>
      <c r="E104" s="11">
        <f t="shared" si="15"/>
        <v>0</v>
      </c>
      <c r="F104" s="10">
        <v>350000</v>
      </c>
      <c r="G104" s="10">
        <v>0</v>
      </c>
      <c r="H104" s="11">
        <f t="shared" si="16"/>
        <v>0</v>
      </c>
      <c r="I104" s="12">
        <f t="shared" si="17"/>
        <v>0</v>
      </c>
      <c r="J104" s="10">
        <v>0</v>
      </c>
      <c r="K104" s="10">
        <v>0</v>
      </c>
      <c r="L104" s="12">
        <f t="shared" si="18"/>
        <v>0</v>
      </c>
      <c r="M104" s="11">
        <f t="shared" si="19"/>
      </c>
      <c r="N104" s="10">
        <v>0</v>
      </c>
      <c r="O104" s="10">
        <v>0</v>
      </c>
    </row>
    <row r="105" spans="1:15" s="13" customFormat="1" ht="15">
      <c r="A105" s="9" t="s">
        <v>70</v>
      </c>
      <c r="B105" s="9" t="s">
        <v>363</v>
      </c>
      <c r="C105" s="10">
        <v>2035900</v>
      </c>
      <c r="D105" s="10">
        <v>0</v>
      </c>
      <c r="E105" s="11">
        <f t="shared" si="15"/>
        <v>0</v>
      </c>
      <c r="F105" s="10">
        <v>1000000</v>
      </c>
      <c r="G105" s="10">
        <v>0</v>
      </c>
      <c r="H105" s="11">
        <f t="shared" si="16"/>
        <v>0</v>
      </c>
      <c r="I105" s="12">
        <f t="shared" si="17"/>
        <v>1035900</v>
      </c>
      <c r="J105" s="10">
        <v>1035900</v>
      </c>
      <c r="K105" s="10">
        <v>0</v>
      </c>
      <c r="L105" s="12">
        <f t="shared" si="18"/>
        <v>0</v>
      </c>
      <c r="M105" s="11">
        <f t="shared" si="19"/>
        <v>0</v>
      </c>
      <c r="N105" s="10">
        <v>0</v>
      </c>
      <c r="O105" s="10">
        <v>0</v>
      </c>
    </row>
    <row r="106" spans="1:15" s="13" customFormat="1" ht="15">
      <c r="A106" s="9" t="s">
        <v>141</v>
      </c>
      <c r="B106" s="9" t="s">
        <v>31</v>
      </c>
      <c r="C106" s="10">
        <v>10860200</v>
      </c>
      <c r="D106" s="10">
        <v>1578428.96</v>
      </c>
      <c r="E106" s="11">
        <f t="shared" si="15"/>
        <v>0.14534068985838197</v>
      </c>
      <c r="F106" s="10">
        <v>2883900</v>
      </c>
      <c r="G106" s="10">
        <v>259984.97</v>
      </c>
      <c r="H106" s="11">
        <f t="shared" si="16"/>
        <v>0.09015048025243594</v>
      </c>
      <c r="I106" s="12">
        <f t="shared" si="17"/>
        <v>7976300</v>
      </c>
      <c r="J106" s="10">
        <v>7957700</v>
      </c>
      <c r="K106" s="10">
        <v>18600</v>
      </c>
      <c r="L106" s="12">
        <f t="shared" si="18"/>
        <v>1318443.99</v>
      </c>
      <c r="M106" s="11">
        <f t="shared" si="19"/>
        <v>0.16529518573774807</v>
      </c>
      <c r="N106" s="10">
        <v>1318443.99</v>
      </c>
      <c r="O106" s="10">
        <v>0</v>
      </c>
    </row>
    <row r="107" spans="1:15" s="13" customFormat="1" ht="15">
      <c r="A107" s="9" t="s">
        <v>16</v>
      </c>
      <c r="B107" s="9" t="s">
        <v>149</v>
      </c>
      <c r="C107" s="10">
        <v>30351184.55</v>
      </c>
      <c r="D107" s="10">
        <v>217273.4</v>
      </c>
      <c r="E107" s="11">
        <f t="shared" si="15"/>
        <v>0.007158646465414477</v>
      </c>
      <c r="F107" s="10">
        <v>5408900</v>
      </c>
      <c r="G107" s="10">
        <v>0</v>
      </c>
      <c r="H107" s="11">
        <f t="shared" si="16"/>
        <v>0</v>
      </c>
      <c r="I107" s="12">
        <f t="shared" si="17"/>
        <v>24942284.55</v>
      </c>
      <c r="J107" s="10">
        <v>21467649.37</v>
      </c>
      <c r="K107" s="10">
        <v>3474635.18</v>
      </c>
      <c r="L107" s="12">
        <f t="shared" si="18"/>
        <v>217273.4</v>
      </c>
      <c r="M107" s="11">
        <f t="shared" si="19"/>
        <v>0.008711046478699563</v>
      </c>
      <c r="N107" s="10">
        <v>0</v>
      </c>
      <c r="O107" s="10">
        <v>217273.4</v>
      </c>
    </row>
    <row r="108" spans="1:15" s="13" customFormat="1" ht="30">
      <c r="A108" s="9" t="s">
        <v>318</v>
      </c>
      <c r="B108" s="9" t="s">
        <v>189</v>
      </c>
      <c r="C108" s="10">
        <v>11757102</v>
      </c>
      <c r="D108" s="10">
        <v>0</v>
      </c>
      <c r="E108" s="11">
        <f t="shared" si="15"/>
        <v>0</v>
      </c>
      <c r="F108" s="10">
        <v>11667102</v>
      </c>
      <c r="G108" s="10">
        <v>0</v>
      </c>
      <c r="H108" s="11">
        <f t="shared" si="16"/>
        <v>0</v>
      </c>
      <c r="I108" s="12">
        <f t="shared" si="17"/>
        <v>90000</v>
      </c>
      <c r="J108" s="10">
        <v>90000</v>
      </c>
      <c r="K108" s="10">
        <v>0</v>
      </c>
      <c r="L108" s="12">
        <f t="shared" si="18"/>
        <v>0</v>
      </c>
      <c r="M108" s="11">
        <f t="shared" si="19"/>
        <v>0</v>
      </c>
      <c r="N108" s="10">
        <v>0</v>
      </c>
      <c r="O108" s="10">
        <v>0</v>
      </c>
    </row>
    <row r="109" spans="1:15" s="13" customFormat="1" ht="15">
      <c r="A109" s="9" t="s">
        <v>215</v>
      </c>
      <c r="B109" s="9" t="s">
        <v>286</v>
      </c>
      <c r="C109" s="10">
        <v>37742349.32</v>
      </c>
      <c r="D109" s="10">
        <v>1805691.16</v>
      </c>
      <c r="E109" s="11">
        <f t="shared" si="15"/>
        <v>0.04784257452259731</v>
      </c>
      <c r="F109" s="10">
        <v>1895525</v>
      </c>
      <c r="G109" s="10">
        <v>285247.21</v>
      </c>
      <c r="H109" s="11">
        <f t="shared" si="16"/>
        <v>0.15048454122208887</v>
      </c>
      <c r="I109" s="12">
        <f t="shared" si="17"/>
        <v>35846824.32</v>
      </c>
      <c r="J109" s="10">
        <v>30878999.74</v>
      </c>
      <c r="K109" s="10">
        <v>4967824.58</v>
      </c>
      <c r="L109" s="12">
        <f t="shared" si="18"/>
        <v>1520443.95</v>
      </c>
      <c r="M109" s="11">
        <f t="shared" si="19"/>
        <v>0.04241502500827387</v>
      </c>
      <c r="N109" s="10">
        <v>1422645.31</v>
      </c>
      <c r="O109" s="10">
        <v>97798.64</v>
      </c>
    </row>
    <row r="110" spans="1:15" s="13" customFormat="1" ht="15">
      <c r="A110" s="9" t="s">
        <v>182</v>
      </c>
      <c r="B110" s="9" t="s">
        <v>317</v>
      </c>
      <c r="C110" s="10">
        <v>1718162</v>
      </c>
      <c r="D110" s="10">
        <v>43719.36</v>
      </c>
      <c r="E110" s="11">
        <f t="shared" si="15"/>
        <v>0.02544542365620937</v>
      </c>
      <c r="F110" s="10">
        <v>0</v>
      </c>
      <c r="G110" s="10">
        <v>0</v>
      </c>
      <c r="H110" s="11">
        <f t="shared" si="16"/>
      </c>
      <c r="I110" s="12">
        <f t="shared" si="17"/>
        <v>1718162</v>
      </c>
      <c r="J110" s="10">
        <v>1718162</v>
      </c>
      <c r="K110" s="10">
        <v>0</v>
      </c>
      <c r="L110" s="12">
        <f t="shared" si="18"/>
        <v>43719.36</v>
      </c>
      <c r="M110" s="11">
        <f t="shared" si="19"/>
        <v>0.02544542365620937</v>
      </c>
      <c r="N110" s="10">
        <v>43719.36</v>
      </c>
      <c r="O110" s="10">
        <v>0</v>
      </c>
    </row>
    <row r="111" spans="1:15" s="13" customFormat="1" ht="15">
      <c r="A111" s="9" t="s">
        <v>83</v>
      </c>
      <c r="B111" s="9" t="s">
        <v>342</v>
      </c>
      <c r="C111" s="10">
        <v>20930389.8</v>
      </c>
      <c r="D111" s="10">
        <v>353504.67</v>
      </c>
      <c r="E111" s="11">
        <f t="shared" si="15"/>
        <v>0.016889540681177373</v>
      </c>
      <c r="F111" s="10">
        <v>1865525</v>
      </c>
      <c r="G111" s="10">
        <v>285247.21</v>
      </c>
      <c r="H111" s="11">
        <f t="shared" si="16"/>
        <v>0.15290452285549647</v>
      </c>
      <c r="I111" s="12">
        <f t="shared" si="17"/>
        <v>19064864.8</v>
      </c>
      <c r="J111" s="10">
        <v>17105964.8</v>
      </c>
      <c r="K111" s="10">
        <v>1958900</v>
      </c>
      <c r="L111" s="12">
        <f t="shared" si="18"/>
        <v>68257.46</v>
      </c>
      <c r="M111" s="11">
        <f t="shared" si="19"/>
        <v>0.0035802750617984977</v>
      </c>
      <c r="N111" s="10">
        <v>68257.46</v>
      </c>
      <c r="O111" s="10">
        <v>0</v>
      </c>
    </row>
    <row r="112" spans="1:15" s="13" customFormat="1" ht="15">
      <c r="A112" s="9" t="s">
        <v>160</v>
      </c>
      <c r="B112" s="9" t="s">
        <v>64</v>
      </c>
      <c r="C112" s="10">
        <v>15093797.52</v>
      </c>
      <c r="D112" s="10">
        <v>1408467.13</v>
      </c>
      <c r="E112" s="11">
        <f t="shared" si="15"/>
        <v>0.09331429868021708</v>
      </c>
      <c r="F112" s="10">
        <v>30000</v>
      </c>
      <c r="G112" s="10">
        <v>0</v>
      </c>
      <c r="H112" s="11">
        <f t="shared" si="16"/>
        <v>0</v>
      </c>
      <c r="I112" s="12">
        <f t="shared" si="17"/>
        <v>15063797.52</v>
      </c>
      <c r="J112" s="10">
        <v>12054872.94</v>
      </c>
      <c r="K112" s="10">
        <v>3008924.58</v>
      </c>
      <c r="L112" s="12">
        <f t="shared" si="18"/>
        <v>1408467.13</v>
      </c>
      <c r="M112" s="11">
        <f t="shared" si="19"/>
        <v>0.09350013687650788</v>
      </c>
      <c r="N112" s="10">
        <v>1310668.49</v>
      </c>
      <c r="O112" s="10">
        <v>97798.64</v>
      </c>
    </row>
    <row r="113" spans="1:15" s="13" customFormat="1" ht="15">
      <c r="A113" s="9" t="s">
        <v>267</v>
      </c>
      <c r="B113" s="9" t="s">
        <v>354</v>
      </c>
      <c r="C113" s="10">
        <v>726264507</v>
      </c>
      <c r="D113" s="10">
        <v>59163188.81</v>
      </c>
      <c r="E113" s="11">
        <f t="shared" si="15"/>
        <v>0.08146231605670357</v>
      </c>
      <c r="F113" s="10">
        <v>726127507</v>
      </c>
      <c r="G113" s="10">
        <v>59115188.81</v>
      </c>
      <c r="H113" s="11">
        <f t="shared" si="16"/>
        <v>0.0814115816301117</v>
      </c>
      <c r="I113" s="12">
        <f t="shared" si="17"/>
        <v>137000</v>
      </c>
      <c r="J113" s="10">
        <v>100000</v>
      </c>
      <c r="K113" s="10">
        <v>37000</v>
      </c>
      <c r="L113" s="12">
        <f t="shared" si="18"/>
        <v>48000</v>
      </c>
      <c r="M113" s="11">
        <f t="shared" si="19"/>
        <v>0.35036496350364965</v>
      </c>
      <c r="N113" s="10">
        <v>48000</v>
      </c>
      <c r="O113" s="10">
        <v>0</v>
      </c>
    </row>
    <row r="114" spans="1:15" s="13" customFormat="1" ht="15">
      <c r="A114" s="9" t="s">
        <v>283</v>
      </c>
      <c r="B114" s="9" t="s">
        <v>381</v>
      </c>
      <c r="C114" s="10">
        <v>233507654.01</v>
      </c>
      <c r="D114" s="10">
        <v>18822851.36</v>
      </c>
      <c r="E114" s="11">
        <f t="shared" si="15"/>
        <v>0.08060914080012944</v>
      </c>
      <c r="F114" s="10">
        <v>233507654.01</v>
      </c>
      <c r="G114" s="10">
        <v>18822851.36</v>
      </c>
      <c r="H114" s="11">
        <f t="shared" si="16"/>
        <v>0.08060914080012944</v>
      </c>
      <c r="I114" s="12">
        <f t="shared" si="17"/>
        <v>0</v>
      </c>
      <c r="J114" s="10">
        <v>0</v>
      </c>
      <c r="K114" s="10">
        <v>0</v>
      </c>
      <c r="L114" s="12">
        <f t="shared" si="18"/>
        <v>0</v>
      </c>
      <c r="M114" s="11">
        <f t="shared" si="19"/>
      </c>
      <c r="N114" s="10">
        <v>0</v>
      </c>
      <c r="O114" s="10">
        <v>0</v>
      </c>
    </row>
    <row r="115" spans="1:15" s="13" customFormat="1" ht="15">
      <c r="A115" s="9" t="s">
        <v>73</v>
      </c>
      <c r="B115" s="9" t="s">
        <v>26</v>
      </c>
      <c r="C115" s="10">
        <v>398709786.99</v>
      </c>
      <c r="D115" s="10">
        <v>31173876.14</v>
      </c>
      <c r="E115" s="11">
        <f t="shared" si="15"/>
        <v>0.07818688468959471</v>
      </c>
      <c r="F115" s="10">
        <v>398709786.99</v>
      </c>
      <c r="G115" s="10">
        <v>31173876.14</v>
      </c>
      <c r="H115" s="11">
        <f t="shared" si="16"/>
        <v>0.07818688468959471</v>
      </c>
      <c r="I115" s="12">
        <f t="shared" si="17"/>
        <v>0</v>
      </c>
      <c r="J115" s="10">
        <v>0</v>
      </c>
      <c r="K115" s="10">
        <v>0</v>
      </c>
      <c r="L115" s="12">
        <f t="shared" si="18"/>
        <v>0</v>
      </c>
      <c r="M115" s="11">
        <f t="shared" si="19"/>
      </c>
      <c r="N115" s="10">
        <v>0</v>
      </c>
      <c r="O115" s="10">
        <v>0</v>
      </c>
    </row>
    <row r="116" spans="1:15" s="13" customFormat="1" ht="15">
      <c r="A116" s="9" t="s">
        <v>335</v>
      </c>
      <c r="B116" s="9" t="s">
        <v>135</v>
      </c>
      <c r="C116" s="10">
        <v>37630334</v>
      </c>
      <c r="D116" s="10">
        <v>3645467.38</v>
      </c>
      <c r="E116" s="11">
        <f t="shared" si="15"/>
        <v>0.09687576464242915</v>
      </c>
      <c r="F116" s="10">
        <v>37630334</v>
      </c>
      <c r="G116" s="10">
        <v>3645467.38</v>
      </c>
      <c r="H116" s="11">
        <f t="shared" si="16"/>
        <v>0.09687576464242915</v>
      </c>
      <c r="I116" s="12">
        <f t="shared" si="17"/>
        <v>0</v>
      </c>
      <c r="J116" s="10">
        <v>0</v>
      </c>
      <c r="K116" s="10">
        <v>0</v>
      </c>
      <c r="L116" s="12">
        <f t="shared" si="18"/>
        <v>0</v>
      </c>
      <c r="M116" s="11">
        <f t="shared" si="19"/>
      </c>
      <c r="N116" s="10">
        <v>0</v>
      </c>
      <c r="O116" s="10">
        <v>0</v>
      </c>
    </row>
    <row r="117" spans="1:15" s="13" customFormat="1" ht="15">
      <c r="A117" s="9" t="s">
        <v>339</v>
      </c>
      <c r="B117" s="9" t="s">
        <v>358</v>
      </c>
      <c r="C117" s="10">
        <v>3205100</v>
      </c>
      <c r="D117" s="10">
        <v>48000</v>
      </c>
      <c r="E117" s="11">
        <f t="shared" si="15"/>
        <v>0.014976131789959752</v>
      </c>
      <c r="F117" s="10">
        <v>3068100</v>
      </c>
      <c r="G117" s="10">
        <v>0</v>
      </c>
      <c r="H117" s="11">
        <f t="shared" si="16"/>
        <v>0</v>
      </c>
      <c r="I117" s="12">
        <f t="shared" si="17"/>
        <v>137000</v>
      </c>
      <c r="J117" s="10">
        <v>100000</v>
      </c>
      <c r="K117" s="10">
        <v>37000</v>
      </c>
      <c r="L117" s="12">
        <f t="shared" si="18"/>
        <v>48000</v>
      </c>
      <c r="M117" s="11">
        <f t="shared" si="19"/>
        <v>0.35036496350364965</v>
      </c>
      <c r="N117" s="10">
        <v>48000</v>
      </c>
      <c r="O117" s="10">
        <v>0</v>
      </c>
    </row>
    <row r="118" spans="1:15" s="13" customFormat="1" ht="15">
      <c r="A118" s="9" t="s">
        <v>321</v>
      </c>
      <c r="B118" s="9" t="s">
        <v>27</v>
      </c>
      <c r="C118" s="10">
        <v>53211632</v>
      </c>
      <c r="D118" s="10">
        <v>5472993.93</v>
      </c>
      <c r="E118" s="11">
        <f t="shared" si="15"/>
        <v>0.10285333721769706</v>
      </c>
      <c r="F118" s="10">
        <v>53211632</v>
      </c>
      <c r="G118" s="10">
        <v>5472993.93</v>
      </c>
      <c r="H118" s="11">
        <f t="shared" si="16"/>
        <v>0.10285333721769706</v>
      </c>
      <c r="I118" s="12">
        <f t="shared" si="17"/>
        <v>0</v>
      </c>
      <c r="J118" s="10">
        <v>0</v>
      </c>
      <c r="K118" s="10">
        <v>0</v>
      </c>
      <c r="L118" s="12">
        <f t="shared" si="18"/>
        <v>0</v>
      </c>
      <c r="M118" s="11">
        <f t="shared" si="19"/>
      </c>
      <c r="N118" s="10">
        <v>0</v>
      </c>
      <c r="O118" s="10">
        <v>0</v>
      </c>
    </row>
    <row r="119" spans="1:15" s="13" customFormat="1" ht="15">
      <c r="A119" s="9" t="s">
        <v>79</v>
      </c>
      <c r="B119" s="9" t="s">
        <v>153</v>
      </c>
      <c r="C119" s="10">
        <v>62192204.28</v>
      </c>
      <c r="D119" s="10">
        <v>7682089.9</v>
      </c>
      <c r="E119" s="11">
        <f aca="true" t="shared" si="20" ref="E119:E135">IF(C119=0,"",D119/C119)</f>
        <v>0.12352174985491607</v>
      </c>
      <c r="F119" s="10">
        <v>28573638</v>
      </c>
      <c r="G119" s="10">
        <v>3558779.11</v>
      </c>
      <c r="H119" s="11">
        <f aca="true" t="shared" si="21" ref="H119:H135">IF(F119=0,"",G119/F119)</f>
        <v>0.12454763758118584</v>
      </c>
      <c r="I119" s="12">
        <f aca="true" t="shared" si="22" ref="I119:I135">J119+K119</f>
        <v>33618566.28</v>
      </c>
      <c r="J119" s="10">
        <v>24504593.04</v>
      </c>
      <c r="K119" s="10">
        <v>9113973.24</v>
      </c>
      <c r="L119" s="12">
        <f aca="true" t="shared" si="23" ref="L119:L135">O119+N119</f>
        <v>4123310.79</v>
      </c>
      <c r="M119" s="11">
        <f aca="true" t="shared" si="24" ref="M119:M135">IF(I119=0,"",L119/I119)</f>
        <v>0.12264981069264087</v>
      </c>
      <c r="N119" s="10">
        <v>2579148</v>
      </c>
      <c r="O119" s="10">
        <v>1544162.79</v>
      </c>
    </row>
    <row r="120" spans="1:15" s="13" customFormat="1" ht="15">
      <c r="A120" s="9" t="s">
        <v>97</v>
      </c>
      <c r="B120" s="9" t="s">
        <v>282</v>
      </c>
      <c r="C120" s="10">
        <v>62156804.28</v>
      </c>
      <c r="D120" s="10">
        <v>7682089.9</v>
      </c>
      <c r="E120" s="11">
        <f t="shared" si="20"/>
        <v>0.12359209886972651</v>
      </c>
      <c r="F120" s="10">
        <v>28573638</v>
      </c>
      <c r="G120" s="10">
        <v>3558779.11</v>
      </c>
      <c r="H120" s="11">
        <f t="shared" si="21"/>
        <v>0.12454763758118584</v>
      </c>
      <c r="I120" s="12">
        <f t="shared" si="22"/>
        <v>33583166.28</v>
      </c>
      <c r="J120" s="10">
        <v>24504593.04</v>
      </c>
      <c r="K120" s="10">
        <v>9078573.24</v>
      </c>
      <c r="L120" s="12">
        <f t="shared" si="23"/>
        <v>4123310.79</v>
      </c>
      <c r="M120" s="11">
        <f t="shared" si="24"/>
        <v>0.12277909580120745</v>
      </c>
      <c r="N120" s="10">
        <v>2579148</v>
      </c>
      <c r="O120" s="10">
        <v>1544162.79</v>
      </c>
    </row>
    <row r="121" spans="1:15" s="13" customFormat="1" ht="30">
      <c r="A121" s="9" t="s">
        <v>124</v>
      </c>
      <c r="B121" s="9" t="s">
        <v>368</v>
      </c>
      <c r="C121" s="10">
        <v>35400</v>
      </c>
      <c r="D121" s="10">
        <v>0</v>
      </c>
      <c r="E121" s="11">
        <f t="shared" si="20"/>
        <v>0</v>
      </c>
      <c r="F121" s="10">
        <v>0</v>
      </c>
      <c r="G121" s="10">
        <v>0</v>
      </c>
      <c r="H121" s="11">
        <f t="shared" si="21"/>
      </c>
      <c r="I121" s="12">
        <f t="shared" si="22"/>
        <v>35400</v>
      </c>
      <c r="J121" s="10">
        <v>0</v>
      </c>
      <c r="K121" s="10">
        <v>35400</v>
      </c>
      <c r="L121" s="12">
        <f t="shared" si="23"/>
        <v>0</v>
      </c>
      <c r="M121" s="11">
        <f t="shared" si="24"/>
        <v>0</v>
      </c>
      <c r="N121" s="10">
        <v>0</v>
      </c>
      <c r="O121" s="10">
        <v>0</v>
      </c>
    </row>
    <row r="122" spans="1:15" s="13" customFormat="1" ht="15">
      <c r="A122" s="9" t="s">
        <v>380</v>
      </c>
      <c r="B122" s="9" t="s">
        <v>38</v>
      </c>
      <c r="C122" s="10">
        <v>1625600</v>
      </c>
      <c r="D122" s="10">
        <v>0</v>
      </c>
      <c r="E122" s="11">
        <f t="shared" si="20"/>
        <v>0</v>
      </c>
      <c r="F122" s="10">
        <v>1625600</v>
      </c>
      <c r="G122" s="10">
        <v>0</v>
      </c>
      <c r="H122" s="11">
        <f t="shared" si="21"/>
        <v>0</v>
      </c>
      <c r="I122" s="12">
        <f t="shared" si="22"/>
        <v>0</v>
      </c>
      <c r="J122" s="10">
        <v>0</v>
      </c>
      <c r="K122" s="10">
        <v>0</v>
      </c>
      <c r="L122" s="12">
        <f t="shared" si="23"/>
        <v>0</v>
      </c>
      <c r="M122" s="11">
        <f t="shared" si="24"/>
      </c>
      <c r="N122" s="10">
        <v>0</v>
      </c>
      <c r="O122" s="10">
        <v>0</v>
      </c>
    </row>
    <row r="123" spans="1:15" s="13" customFormat="1" ht="15">
      <c r="A123" s="9" t="s">
        <v>134</v>
      </c>
      <c r="B123" s="9" t="s">
        <v>103</v>
      </c>
      <c r="C123" s="10">
        <v>1625600</v>
      </c>
      <c r="D123" s="10">
        <v>0</v>
      </c>
      <c r="E123" s="11">
        <f t="shared" si="20"/>
        <v>0</v>
      </c>
      <c r="F123" s="10">
        <v>1625600</v>
      </c>
      <c r="G123" s="10">
        <v>0</v>
      </c>
      <c r="H123" s="11">
        <f t="shared" si="21"/>
        <v>0</v>
      </c>
      <c r="I123" s="12">
        <f t="shared" si="22"/>
        <v>0</v>
      </c>
      <c r="J123" s="10">
        <v>0</v>
      </c>
      <c r="K123" s="10">
        <v>0</v>
      </c>
      <c r="L123" s="12">
        <f t="shared" si="23"/>
        <v>0</v>
      </c>
      <c r="M123" s="11">
        <f t="shared" si="24"/>
      </c>
      <c r="N123" s="10">
        <v>0</v>
      </c>
      <c r="O123" s="10">
        <v>0</v>
      </c>
    </row>
    <row r="124" spans="1:15" s="13" customFormat="1" ht="15">
      <c r="A124" s="9" t="s">
        <v>279</v>
      </c>
      <c r="B124" s="9" t="s">
        <v>71</v>
      </c>
      <c r="C124" s="10">
        <v>29655301.59</v>
      </c>
      <c r="D124" s="10">
        <v>3402853.04</v>
      </c>
      <c r="E124" s="11">
        <f t="shared" si="20"/>
        <v>0.11474687012279344</v>
      </c>
      <c r="F124" s="10">
        <v>28354600</v>
      </c>
      <c r="G124" s="10">
        <v>3283174.28</v>
      </c>
      <c r="H124" s="11">
        <f t="shared" si="21"/>
        <v>0.1157898288108455</v>
      </c>
      <c r="I124" s="12">
        <f t="shared" si="22"/>
        <v>1300701.5899999999</v>
      </c>
      <c r="J124" s="10">
        <v>648350</v>
      </c>
      <c r="K124" s="10">
        <v>652351.59</v>
      </c>
      <c r="L124" s="12">
        <f t="shared" si="23"/>
        <v>119678.76000000001</v>
      </c>
      <c r="M124" s="11">
        <f t="shared" si="24"/>
        <v>0.09201092773323974</v>
      </c>
      <c r="N124" s="10">
        <v>68033</v>
      </c>
      <c r="O124" s="10">
        <v>51645.76</v>
      </c>
    </row>
    <row r="125" spans="1:15" s="13" customFormat="1" ht="15">
      <c r="A125" s="9" t="s">
        <v>80</v>
      </c>
      <c r="B125" s="9" t="s">
        <v>191</v>
      </c>
      <c r="C125" s="10">
        <v>6441751.59</v>
      </c>
      <c r="D125" s="10">
        <v>545305.55</v>
      </c>
      <c r="E125" s="11">
        <f t="shared" si="20"/>
        <v>0.08465175075153746</v>
      </c>
      <c r="F125" s="10">
        <v>5284100</v>
      </c>
      <c r="G125" s="10">
        <v>425626.79</v>
      </c>
      <c r="H125" s="11">
        <f t="shared" si="21"/>
        <v>0.0805485872712477</v>
      </c>
      <c r="I125" s="12">
        <f t="shared" si="22"/>
        <v>1157651.5899999999</v>
      </c>
      <c r="J125" s="10">
        <v>505300</v>
      </c>
      <c r="K125" s="10">
        <v>652351.59</v>
      </c>
      <c r="L125" s="12">
        <f t="shared" si="23"/>
        <v>119678.76000000001</v>
      </c>
      <c r="M125" s="11">
        <f t="shared" si="24"/>
        <v>0.10338063803808192</v>
      </c>
      <c r="N125" s="10">
        <v>68033</v>
      </c>
      <c r="O125" s="10">
        <v>51645.76</v>
      </c>
    </row>
    <row r="126" spans="1:15" s="13" customFormat="1" ht="15">
      <c r="A126" s="9" t="s">
        <v>0</v>
      </c>
      <c r="B126" s="9" t="s">
        <v>261</v>
      </c>
      <c r="C126" s="10">
        <v>19451350</v>
      </c>
      <c r="D126" s="10">
        <v>2429842.02</v>
      </c>
      <c r="E126" s="11">
        <f t="shared" si="20"/>
        <v>0.1249189398165166</v>
      </c>
      <c r="F126" s="10">
        <v>19308300</v>
      </c>
      <c r="G126" s="10">
        <v>2429842.02</v>
      </c>
      <c r="H126" s="11">
        <f t="shared" si="21"/>
        <v>0.12584443063345815</v>
      </c>
      <c r="I126" s="12">
        <f t="shared" si="22"/>
        <v>143050</v>
      </c>
      <c r="J126" s="10">
        <v>143050</v>
      </c>
      <c r="K126" s="10">
        <v>0</v>
      </c>
      <c r="L126" s="12">
        <f t="shared" si="23"/>
        <v>0</v>
      </c>
      <c r="M126" s="11">
        <f t="shared" si="24"/>
        <v>0</v>
      </c>
      <c r="N126" s="10">
        <v>0</v>
      </c>
      <c r="O126" s="10">
        <v>0</v>
      </c>
    </row>
    <row r="127" spans="1:15" s="13" customFormat="1" ht="30">
      <c r="A127" s="9" t="s">
        <v>123</v>
      </c>
      <c r="B127" s="9" t="s">
        <v>42</v>
      </c>
      <c r="C127" s="10">
        <v>3762200</v>
      </c>
      <c r="D127" s="10">
        <v>427705.47</v>
      </c>
      <c r="E127" s="11">
        <f t="shared" si="20"/>
        <v>0.1136849370049439</v>
      </c>
      <c r="F127" s="10">
        <v>3762200</v>
      </c>
      <c r="G127" s="10">
        <v>427705.47</v>
      </c>
      <c r="H127" s="11">
        <f t="shared" si="21"/>
        <v>0.1136849370049439</v>
      </c>
      <c r="I127" s="12">
        <f t="shared" si="22"/>
        <v>0</v>
      </c>
      <c r="J127" s="10">
        <v>0</v>
      </c>
      <c r="K127" s="10">
        <v>0</v>
      </c>
      <c r="L127" s="12">
        <f t="shared" si="23"/>
        <v>0</v>
      </c>
      <c r="M127" s="11">
        <f t="shared" si="24"/>
      </c>
      <c r="N127" s="10">
        <v>0</v>
      </c>
      <c r="O127" s="10">
        <v>0</v>
      </c>
    </row>
    <row r="128" spans="1:15" s="13" customFormat="1" ht="15">
      <c r="A128" s="9" t="s">
        <v>320</v>
      </c>
      <c r="B128" s="9" t="s">
        <v>350</v>
      </c>
      <c r="C128" s="10">
        <v>10577423.74</v>
      </c>
      <c r="D128" s="10">
        <v>47665</v>
      </c>
      <c r="E128" s="11">
        <f t="shared" si="20"/>
        <v>0.004506295783513727</v>
      </c>
      <c r="F128" s="10">
        <v>10070000</v>
      </c>
      <c r="G128" s="10">
        <v>0</v>
      </c>
      <c r="H128" s="11">
        <f t="shared" si="21"/>
        <v>0</v>
      </c>
      <c r="I128" s="12">
        <f t="shared" si="22"/>
        <v>507423.74</v>
      </c>
      <c r="J128" s="10">
        <v>400000</v>
      </c>
      <c r="K128" s="10">
        <v>107423.74</v>
      </c>
      <c r="L128" s="12">
        <f t="shared" si="23"/>
        <v>47665</v>
      </c>
      <c r="M128" s="11">
        <f t="shared" si="24"/>
        <v>0.09393529754835672</v>
      </c>
      <c r="N128" s="10">
        <v>47665</v>
      </c>
      <c r="O128" s="10">
        <v>0</v>
      </c>
    </row>
    <row r="129" spans="1:15" s="13" customFormat="1" ht="15">
      <c r="A129" s="9" t="s">
        <v>187</v>
      </c>
      <c r="B129" s="9" t="s">
        <v>377</v>
      </c>
      <c r="C129" s="10">
        <v>10577423.74</v>
      </c>
      <c r="D129" s="10">
        <v>47665</v>
      </c>
      <c r="E129" s="11">
        <f t="shared" si="20"/>
        <v>0.004506295783513727</v>
      </c>
      <c r="F129" s="10">
        <v>10070000</v>
      </c>
      <c r="G129" s="10">
        <v>0</v>
      </c>
      <c r="H129" s="11">
        <f t="shared" si="21"/>
        <v>0</v>
      </c>
      <c r="I129" s="12">
        <f t="shared" si="22"/>
        <v>507423.74</v>
      </c>
      <c r="J129" s="10">
        <v>400000</v>
      </c>
      <c r="K129" s="10">
        <v>107423.74</v>
      </c>
      <c r="L129" s="12">
        <f t="shared" si="23"/>
        <v>47665</v>
      </c>
      <c r="M129" s="11">
        <f t="shared" si="24"/>
        <v>0.09393529754835672</v>
      </c>
      <c r="N129" s="10">
        <v>47665</v>
      </c>
      <c r="O129" s="10">
        <v>0</v>
      </c>
    </row>
    <row r="130" spans="1:15" s="13" customFormat="1" ht="30">
      <c r="A130" s="9" t="s">
        <v>307</v>
      </c>
      <c r="B130" s="9" t="s">
        <v>32</v>
      </c>
      <c r="C130" s="10">
        <v>32799.32</v>
      </c>
      <c r="D130" s="10">
        <v>0</v>
      </c>
      <c r="E130" s="11">
        <f t="shared" si="20"/>
        <v>0</v>
      </c>
      <c r="F130" s="10">
        <v>26200</v>
      </c>
      <c r="G130" s="10">
        <v>0</v>
      </c>
      <c r="H130" s="11">
        <f t="shared" si="21"/>
        <v>0</v>
      </c>
      <c r="I130" s="12">
        <f t="shared" si="22"/>
        <v>6599.32</v>
      </c>
      <c r="J130" s="10">
        <v>6599.32</v>
      </c>
      <c r="K130" s="10">
        <v>0</v>
      </c>
      <c r="L130" s="12">
        <f t="shared" si="23"/>
        <v>0</v>
      </c>
      <c r="M130" s="11">
        <f t="shared" si="24"/>
        <v>0</v>
      </c>
      <c r="N130" s="10">
        <v>0</v>
      </c>
      <c r="O130" s="10">
        <v>0</v>
      </c>
    </row>
    <row r="131" spans="1:15" s="13" customFormat="1" ht="30">
      <c r="A131" s="9" t="s">
        <v>48</v>
      </c>
      <c r="B131" s="9" t="s">
        <v>67</v>
      </c>
      <c r="C131" s="10">
        <v>32799.32</v>
      </c>
      <c r="D131" s="10">
        <v>0</v>
      </c>
      <c r="E131" s="11">
        <f t="shared" si="20"/>
        <v>0</v>
      </c>
      <c r="F131" s="10">
        <v>26200</v>
      </c>
      <c r="G131" s="10">
        <v>0</v>
      </c>
      <c r="H131" s="11">
        <f t="shared" si="21"/>
        <v>0</v>
      </c>
      <c r="I131" s="12">
        <f t="shared" si="22"/>
        <v>6599.32</v>
      </c>
      <c r="J131" s="10">
        <v>6599.32</v>
      </c>
      <c r="K131" s="10">
        <v>0</v>
      </c>
      <c r="L131" s="12">
        <f t="shared" si="23"/>
        <v>0</v>
      </c>
      <c r="M131" s="11">
        <f t="shared" si="24"/>
        <v>0</v>
      </c>
      <c r="N131" s="10">
        <v>0</v>
      </c>
      <c r="O131" s="10">
        <v>0</v>
      </c>
    </row>
    <row r="132" spans="1:15" s="13" customFormat="1" ht="60">
      <c r="A132" s="9" t="s">
        <v>68</v>
      </c>
      <c r="B132" s="9" t="s">
        <v>234</v>
      </c>
      <c r="C132" s="10">
        <v>-45518.37</v>
      </c>
      <c r="D132" s="10">
        <v>0</v>
      </c>
      <c r="E132" s="11">
        <f t="shared" si="20"/>
        <v>0</v>
      </c>
      <c r="F132" s="10">
        <v>46537003</v>
      </c>
      <c r="G132" s="10">
        <v>11780780</v>
      </c>
      <c r="H132" s="11">
        <f t="shared" si="21"/>
        <v>0.2531486610772937</v>
      </c>
      <c r="I132" s="12">
        <f t="shared" si="22"/>
        <v>4209475.63</v>
      </c>
      <c r="J132" s="10">
        <v>599863.93</v>
      </c>
      <c r="K132" s="10">
        <v>3609611.7</v>
      </c>
      <c r="L132" s="12">
        <f t="shared" si="23"/>
        <v>0</v>
      </c>
      <c r="M132" s="11">
        <f t="shared" si="24"/>
        <v>0</v>
      </c>
      <c r="N132" s="10">
        <v>0</v>
      </c>
      <c r="O132" s="10">
        <v>0</v>
      </c>
    </row>
    <row r="133" spans="1:15" s="13" customFormat="1" ht="45">
      <c r="A133" s="9" t="s">
        <v>242</v>
      </c>
      <c r="B133" s="9" t="s">
        <v>345</v>
      </c>
      <c r="C133" s="10">
        <v>0</v>
      </c>
      <c r="D133" s="10">
        <v>0</v>
      </c>
      <c r="E133" s="11">
        <f t="shared" si="20"/>
      </c>
      <c r="F133" s="10">
        <v>46537003</v>
      </c>
      <c r="G133" s="10">
        <v>11780780</v>
      </c>
      <c r="H133" s="11">
        <f t="shared" si="21"/>
        <v>0.2531486610772937</v>
      </c>
      <c r="I133" s="12">
        <f t="shared" si="22"/>
        <v>0</v>
      </c>
      <c r="J133" s="10">
        <v>0</v>
      </c>
      <c r="K133" s="10">
        <v>0</v>
      </c>
      <c r="L133" s="12">
        <f t="shared" si="23"/>
        <v>0</v>
      </c>
      <c r="M133" s="11">
        <f t="shared" si="24"/>
      </c>
      <c r="N133" s="10">
        <v>0</v>
      </c>
      <c r="O133" s="10">
        <v>0</v>
      </c>
    </row>
    <row r="134" spans="1:15" s="13" customFormat="1" ht="30">
      <c r="A134" s="9" t="s">
        <v>51</v>
      </c>
      <c r="B134" s="9" t="s">
        <v>13</v>
      </c>
      <c r="C134" s="10">
        <v>-45518.37</v>
      </c>
      <c r="D134" s="10">
        <v>0</v>
      </c>
      <c r="E134" s="11">
        <f t="shared" si="20"/>
        <v>0</v>
      </c>
      <c r="F134" s="10">
        <v>0</v>
      </c>
      <c r="G134" s="10">
        <v>0</v>
      </c>
      <c r="H134" s="11">
        <f t="shared" si="21"/>
      </c>
      <c r="I134" s="12">
        <f t="shared" si="22"/>
        <v>4209475.63</v>
      </c>
      <c r="J134" s="10">
        <v>599863.93</v>
      </c>
      <c r="K134" s="10">
        <v>3609611.7</v>
      </c>
      <c r="L134" s="12">
        <f t="shared" si="23"/>
        <v>0</v>
      </c>
      <c r="M134" s="11">
        <f t="shared" si="24"/>
        <v>0</v>
      </c>
      <c r="N134" s="10">
        <v>0</v>
      </c>
      <c r="O134" s="10">
        <v>0</v>
      </c>
    </row>
    <row r="135" spans="1:15" s="13" customFormat="1" ht="30">
      <c r="A135" s="9" t="s">
        <v>105</v>
      </c>
      <c r="B135" s="9" t="s">
        <v>375</v>
      </c>
      <c r="C135" s="10">
        <v>-26350601.71</v>
      </c>
      <c r="D135" s="10">
        <v>9065727.72</v>
      </c>
      <c r="E135" s="11">
        <f t="shared" si="20"/>
        <v>-0.3440425315433907</v>
      </c>
      <c r="F135" s="10">
        <v>-18539119.79</v>
      </c>
      <c r="G135" s="10">
        <v>4364692.26</v>
      </c>
      <c r="H135" s="11">
        <f t="shared" si="21"/>
        <v>-0.23543147190592698</v>
      </c>
      <c r="I135" s="12">
        <f t="shared" si="22"/>
        <v>-7811481.92</v>
      </c>
      <c r="J135" s="10">
        <v>-7021700.6</v>
      </c>
      <c r="K135" s="10">
        <v>-789781.32</v>
      </c>
      <c r="L135" s="12">
        <f t="shared" si="23"/>
        <v>4701035.46</v>
      </c>
      <c r="M135" s="11">
        <f t="shared" si="24"/>
        <v>-0.6018109634183215</v>
      </c>
      <c r="N135" s="10">
        <v>3315684.57</v>
      </c>
      <c r="O135" s="10">
        <v>1385350.89</v>
      </c>
    </row>
    <row r="136" spans="1:16" s="13" customFormat="1" ht="15">
      <c r="A136" s="34" t="s">
        <v>408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6"/>
      <c r="P136" s="15"/>
    </row>
    <row r="137" spans="1:15" s="13" customFormat="1" ht="15">
      <c r="A137" s="9" t="s">
        <v>357</v>
      </c>
      <c r="B137" s="9" t="s">
        <v>249</v>
      </c>
      <c r="C137" s="10">
        <v>26350601.71</v>
      </c>
      <c r="D137" s="10">
        <v>-9065727.72</v>
      </c>
      <c r="E137" s="11">
        <f aca="true" t="shared" si="25" ref="E137:E148">IF(C137=0,"",D137/C137)</f>
        <v>-0.3440425315433907</v>
      </c>
      <c r="F137" s="10">
        <v>18539119.79</v>
      </c>
      <c r="G137" s="10">
        <v>-4364692.26</v>
      </c>
      <c r="H137" s="11">
        <f aca="true" t="shared" si="26" ref="H137:H148">IF(F137=0,"",G137/F137)</f>
        <v>-0.23543147190592698</v>
      </c>
      <c r="I137" s="12">
        <f aca="true" t="shared" si="27" ref="I137:I148">J137+K137</f>
        <v>7811481.92</v>
      </c>
      <c r="J137" s="10">
        <v>7021700.6</v>
      </c>
      <c r="K137" s="10">
        <v>789781.32</v>
      </c>
      <c r="L137" s="12">
        <f aca="true" t="shared" si="28" ref="L137:L148">O137+N137</f>
        <v>-4701035.46</v>
      </c>
      <c r="M137" s="11">
        <f aca="true" t="shared" si="29" ref="M137:M148">IF(I137=0,"",L137/I137)</f>
        <v>-0.6018109634183215</v>
      </c>
      <c r="N137" s="10">
        <v>-3315684.57</v>
      </c>
      <c r="O137" s="10">
        <v>-1385350.89</v>
      </c>
    </row>
    <row r="138" spans="1:15" s="13" customFormat="1" ht="30">
      <c r="A138" s="9" t="s">
        <v>235</v>
      </c>
      <c r="B138" s="9" t="s">
        <v>140</v>
      </c>
      <c r="C138" s="10">
        <v>14239119.79</v>
      </c>
      <c r="D138" s="10">
        <v>-4200000</v>
      </c>
      <c r="E138" s="11">
        <f t="shared" si="25"/>
        <v>-0.2949620525665934</v>
      </c>
      <c r="F138" s="10">
        <v>18539119.79</v>
      </c>
      <c r="G138" s="10">
        <v>0</v>
      </c>
      <c r="H138" s="11">
        <f t="shared" si="26"/>
        <v>0</v>
      </c>
      <c r="I138" s="12">
        <f t="shared" si="27"/>
        <v>-4300000</v>
      </c>
      <c r="J138" s="10">
        <v>-4300000</v>
      </c>
      <c r="K138" s="10">
        <v>0</v>
      </c>
      <c r="L138" s="12">
        <f t="shared" si="28"/>
        <v>-4200000</v>
      </c>
      <c r="M138" s="11">
        <f t="shared" si="29"/>
        <v>0.9767441860465116</v>
      </c>
      <c r="N138" s="10">
        <v>-4200000</v>
      </c>
      <c r="O138" s="10">
        <v>0</v>
      </c>
    </row>
    <row r="139" spans="1:15" s="13" customFormat="1" ht="30">
      <c r="A139" s="9" t="s">
        <v>162</v>
      </c>
      <c r="B139" s="9" t="s">
        <v>130</v>
      </c>
      <c r="C139" s="10">
        <v>20091119.79</v>
      </c>
      <c r="D139" s="10">
        <v>0</v>
      </c>
      <c r="E139" s="11">
        <f t="shared" si="25"/>
        <v>0</v>
      </c>
      <c r="F139" s="10">
        <v>20091119.79</v>
      </c>
      <c r="G139" s="10">
        <v>0</v>
      </c>
      <c r="H139" s="11">
        <f t="shared" si="26"/>
        <v>0</v>
      </c>
      <c r="I139" s="12">
        <f t="shared" si="27"/>
        <v>0</v>
      </c>
      <c r="J139" s="10">
        <v>0</v>
      </c>
      <c r="K139" s="10">
        <v>0</v>
      </c>
      <c r="L139" s="12">
        <f t="shared" si="28"/>
        <v>0</v>
      </c>
      <c r="M139" s="11">
        <f t="shared" si="29"/>
      </c>
      <c r="N139" s="10">
        <v>0</v>
      </c>
      <c r="O139" s="10">
        <v>0</v>
      </c>
    </row>
    <row r="140" spans="1:15" s="13" customFormat="1" ht="30">
      <c r="A140" s="9" t="s">
        <v>387</v>
      </c>
      <c r="B140" s="9" t="s">
        <v>168</v>
      </c>
      <c r="C140" s="10">
        <v>29091119.79</v>
      </c>
      <c r="D140" s="10">
        <v>0</v>
      </c>
      <c r="E140" s="11">
        <f t="shared" si="25"/>
        <v>0</v>
      </c>
      <c r="F140" s="10">
        <v>29091119.79</v>
      </c>
      <c r="G140" s="10">
        <v>0</v>
      </c>
      <c r="H140" s="11">
        <f t="shared" si="26"/>
        <v>0</v>
      </c>
      <c r="I140" s="12">
        <f t="shared" si="27"/>
        <v>0</v>
      </c>
      <c r="J140" s="10">
        <v>0</v>
      </c>
      <c r="K140" s="10">
        <v>0</v>
      </c>
      <c r="L140" s="12">
        <f t="shared" si="28"/>
        <v>0</v>
      </c>
      <c r="M140" s="11">
        <f t="shared" si="29"/>
      </c>
      <c r="N140" s="10">
        <v>0</v>
      </c>
      <c r="O140" s="10">
        <v>0</v>
      </c>
    </row>
    <row r="141" spans="1:15" s="13" customFormat="1" ht="45">
      <c r="A141" s="9" t="s">
        <v>260</v>
      </c>
      <c r="B141" s="9" t="s">
        <v>55</v>
      </c>
      <c r="C141" s="10">
        <v>-9000000</v>
      </c>
      <c r="D141" s="10">
        <v>0</v>
      </c>
      <c r="E141" s="11">
        <f t="shared" si="25"/>
        <v>0</v>
      </c>
      <c r="F141" s="10">
        <v>-9000000</v>
      </c>
      <c r="G141" s="10">
        <v>0</v>
      </c>
      <c r="H141" s="11">
        <f t="shared" si="26"/>
        <v>0</v>
      </c>
      <c r="I141" s="12">
        <f t="shared" si="27"/>
        <v>0</v>
      </c>
      <c r="J141" s="10">
        <v>0</v>
      </c>
      <c r="K141" s="10">
        <v>0</v>
      </c>
      <c r="L141" s="12">
        <f t="shared" si="28"/>
        <v>0</v>
      </c>
      <c r="M141" s="11">
        <f t="shared" si="29"/>
      </c>
      <c r="N141" s="10">
        <v>0</v>
      </c>
      <c r="O141" s="10">
        <v>0</v>
      </c>
    </row>
    <row r="142" spans="1:15" s="13" customFormat="1" ht="30">
      <c r="A142" s="9" t="s">
        <v>253</v>
      </c>
      <c r="B142" s="9" t="s">
        <v>301</v>
      </c>
      <c r="C142" s="10">
        <v>-5852000</v>
      </c>
      <c r="D142" s="10">
        <v>-4200000</v>
      </c>
      <c r="E142" s="11">
        <f t="shared" si="25"/>
        <v>0.7177033492822966</v>
      </c>
      <c r="F142" s="10">
        <v>-1552000</v>
      </c>
      <c r="G142" s="10">
        <v>0</v>
      </c>
      <c r="H142" s="11">
        <f t="shared" si="26"/>
        <v>0</v>
      </c>
      <c r="I142" s="12">
        <f t="shared" si="27"/>
        <v>-4300000</v>
      </c>
      <c r="J142" s="10">
        <v>-4300000</v>
      </c>
      <c r="K142" s="10">
        <v>0</v>
      </c>
      <c r="L142" s="12">
        <f t="shared" si="28"/>
        <v>-4200000</v>
      </c>
      <c r="M142" s="11">
        <f t="shared" si="29"/>
        <v>0.9767441860465116</v>
      </c>
      <c r="N142" s="10">
        <v>-4200000</v>
      </c>
      <c r="O142" s="10">
        <v>0</v>
      </c>
    </row>
    <row r="143" spans="1:15" s="13" customFormat="1" ht="45">
      <c r="A143" s="9" t="s">
        <v>325</v>
      </c>
      <c r="B143" s="9" t="s">
        <v>259</v>
      </c>
      <c r="C143" s="10">
        <v>-5852000</v>
      </c>
      <c r="D143" s="10">
        <v>-4200000</v>
      </c>
      <c r="E143" s="11">
        <f t="shared" si="25"/>
        <v>0.7177033492822966</v>
      </c>
      <c r="F143" s="10">
        <v>-1552000</v>
      </c>
      <c r="G143" s="10">
        <v>0</v>
      </c>
      <c r="H143" s="11">
        <f t="shared" si="26"/>
        <v>0</v>
      </c>
      <c r="I143" s="12">
        <f t="shared" si="27"/>
        <v>-4300000</v>
      </c>
      <c r="J143" s="10">
        <v>-4300000</v>
      </c>
      <c r="K143" s="10">
        <v>0</v>
      </c>
      <c r="L143" s="12">
        <f t="shared" si="28"/>
        <v>-4200000</v>
      </c>
      <c r="M143" s="11">
        <f t="shared" si="29"/>
        <v>0.9767441860465116</v>
      </c>
      <c r="N143" s="10">
        <v>-4200000</v>
      </c>
      <c r="O143" s="10">
        <v>0</v>
      </c>
    </row>
    <row r="144" spans="1:15" s="13" customFormat="1" ht="60">
      <c r="A144" s="9" t="s">
        <v>245</v>
      </c>
      <c r="B144" s="9" t="s">
        <v>167</v>
      </c>
      <c r="C144" s="10">
        <v>-5852000</v>
      </c>
      <c r="D144" s="10">
        <v>-4200000</v>
      </c>
      <c r="E144" s="11">
        <f t="shared" si="25"/>
        <v>0.7177033492822966</v>
      </c>
      <c r="F144" s="10">
        <v>-1552000</v>
      </c>
      <c r="G144" s="10">
        <v>0</v>
      </c>
      <c r="H144" s="11">
        <f t="shared" si="26"/>
        <v>0</v>
      </c>
      <c r="I144" s="12">
        <f t="shared" si="27"/>
        <v>-4300000</v>
      </c>
      <c r="J144" s="10">
        <v>-4300000</v>
      </c>
      <c r="K144" s="10">
        <v>0</v>
      </c>
      <c r="L144" s="12">
        <f t="shared" si="28"/>
        <v>-4200000</v>
      </c>
      <c r="M144" s="11">
        <f t="shared" si="29"/>
        <v>0.9767441860465116</v>
      </c>
      <c r="N144" s="10">
        <v>-4200000</v>
      </c>
      <c r="O144" s="10">
        <v>0</v>
      </c>
    </row>
    <row r="145" spans="1:15" s="13" customFormat="1" ht="15">
      <c r="A145" s="9" t="s">
        <v>274</v>
      </c>
      <c r="B145" s="9" t="s">
        <v>140</v>
      </c>
      <c r="C145" s="10">
        <v>12111481.92</v>
      </c>
      <c r="D145" s="10">
        <v>-4865727.72</v>
      </c>
      <c r="E145" s="11">
        <f t="shared" si="25"/>
        <v>-0.4017450343516675</v>
      </c>
      <c r="F145" s="10">
        <v>0</v>
      </c>
      <c r="G145" s="10">
        <v>-4364692.26</v>
      </c>
      <c r="H145" s="11">
        <f t="shared" si="26"/>
      </c>
      <c r="I145" s="12">
        <f t="shared" si="27"/>
        <v>12111481.92</v>
      </c>
      <c r="J145" s="10">
        <v>11321700.6</v>
      </c>
      <c r="K145" s="10">
        <v>789781.32</v>
      </c>
      <c r="L145" s="12">
        <f t="shared" si="28"/>
        <v>-501035.45999999985</v>
      </c>
      <c r="M145" s="11">
        <f t="shared" si="29"/>
        <v>-0.041368633773264954</v>
      </c>
      <c r="N145" s="10">
        <v>884315.43</v>
      </c>
      <c r="O145" s="10">
        <v>-1385350.89</v>
      </c>
    </row>
    <row r="146" spans="1:15" s="13" customFormat="1" ht="30">
      <c r="A146" s="9" t="s">
        <v>224</v>
      </c>
      <c r="B146" s="9" t="s">
        <v>295</v>
      </c>
      <c r="C146" s="10">
        <v>12111481.92</v>
      </c>
      <c r="D146" s="10">
        <v>-4865727.72</v>
      </c>
      <c r="E146" s="11">
        <f t="shared" si="25"/>
        <v>-0.4017450343516675</v>
      </c>
      <c r="F146" s="10">
        <v>0</v>
      </c>
      <c r="G146" s="10">
        <v>-4364692.26</v>
      </c>
      <c r="H146" s="11">
        <f t="shared" si="26"/>
      </c>
      <c r="I146" s="12">
        <f t="shared" si="27"/>
        <v>12111481.92</v>
      </c>
      <c r="J146" s="10">
        <v>11321700.6</v>
      </c>
      <c r="K146" s="10">
        <v>789781.32</v>
      </c>
      <c r="L146" s="12">
        <f t="shared" si="28"/>
        <v>-501035.45999999985</v>
      </c>
      <c r="M146" s="11">
        <f t="shared" si="29"/>
        <v>-0.041368633773264954</v>
      </c>
      <c r="N146" s="10">
        <v>884315.43</v>
      </c>
      <c r="O146" s="10">
        <v>-1385350.89</v>
      </c>
    </row>
    <row r="147" spans="1:15" s="13" customFormat="1" ht="15">
      <c r="A147" s="9" t="s">
        <v>238</v>
      </c>
      <c r="B147" s="9" t="s">
        <v>328</v>
      </c>
      <c r="C147" s="10">
        <v>-1093376319.96</v>
      </c>
      <c r="D147" s="10">
        <v>-105552966.3</v>
      </c>
      <c r="E147" s="11">
        <f t="shared" si="25"/>
        <v>0.09653855161584397</v>
      </c>
      <c r="F147" s="10">
        <v>-974826852.6</v>
      </c>
      <c r="G147" s="10">
        <v>-95205640.68</v>
      </c>
      <c r="H147" s="11">
        <f t="shared" si="26"/>
        <v>0.09766415484562535</v>
      </c>
      <c r="I147" s="12">
        <f t="shared" si="27"/>
        <v>-169341464.36</v>
      </c>
      <c r="J147" s="10">
        <v>-123230518.18</v>
      </c>
      <c r="K147" s="10">
        <v>-46110946.18</v>
      </c>
      <c r="L147" s="12">
        <f t="shared" si="28"/>
        <v>-22128105.619999997</v>
      </c>
      <c r="M147" s="11">
        <f t="shared" si="29"/>
        <v>0.1306715145261662</v>
      </c>
      <c r="N147" s="10">
        <v>-14895235.2</v>
      </c>
      <c r="O147" s="10">
        <v>-7232870.42</v>
      </c>
    </row>
    <row r="148" spans="1:15" s="13" customFormat="1" ht="15">
      <c r="A148" s="9" t="s">
        <v>169</v>
      </c>
      <c r="B148" s="9" t="s">
        <v>213</v>
      </c>
      <c r="C148" s="10">
        <v>1105487801.88</v>
      </c>
      <c r="D148" s="10">
        <v>100687238.58</v>
      </c>
      <c r="E148" s="11">
        <f t="shared" si="25"/>
        <v>0.09107946592334225</v>
      </c>
      <c r="F148" s="10">
        <v>974826852.6</v>
      </c>
      <c r="G148" s="10">
        <v>90840948.42</v>
      </c>
      <c r="H148" s="11">
        <f t="shared" si="26"/>
        <v>0.09318675227063601</v>
      </c>
      <c r="I148" s="12">
        <f t="shared" si="27"/>
        <v>181452946.28</v>
      </c>
      <c r="J148" s="10">
        <v>134552218.78</v>
      </c>
      <c r="K148" s="10">
        <v>46900727.5</v>
      </c>
      <c r="L148" s="12">
        <f t="shared" si="28"/>
        <v>21627070.16</v>
      </c>
      <c r="M148" s="11">
        <f t="shared" si="29"/>
        <v>0.11918831081765557</v>
      </c>
      <c r="N148" s="10">
        <v>15779550.63</v>
      </c>
      <c r="O148" s="10">
        <v>5847519.53</v>
      </c>
    </row>
    <row r="149" s="13" customFormat="1" ht="15">
      <c r="N149" s="16"/>
    </row>
    <row r="150" s="13" customFormat="1" ht="15">
      <c r="N150" s="16"/>
    </row>
    <row r="151" s="13" customFormat="1" ht="15">
      <c r="N151" s="16"/>
    </row>
    <row r="152" s="13" customFormat="1" ht="15">
      <c r="N152" s="16"/>
    </row>
    <row r="153" s="13" customFormat="1" ht="15">
      <c r="N153" s="16"/>
    </row>
    <row r="154" s="13" customFormat="1" ht="15">
      <c r="N154" s="16"/>
    </row>
    <row r="155" s="13" customFormat="1" ht="15">
      <c r="N155" s="16"/>
    </row>
    <row r="156" s="13" customFormat="1" ht="15">
      <c r="N156" s="16"/>
    </row>
    <row r="157" s="13" customFormat="1" ht="15">
      <c r="N157" s="16"/>
    </row>
    <row r="158" s="13" customFormat="1" ht="15">
      <c r="N158" s="16"/>
    </row>
    <row r="159" s="13" customFormat="1" ht="15">
      <c r="N159" s="16"/>
    </row>
    <row r="160" s="13" customFormat="1" ht="15">
      <c r="N160" s="16"/>
    </row>
    <row r="161" s="13" customFormat="1" ht="15">
      <c r="N161" s="16"/>
    </row>
    <row r="162" s="13" customFormat="1" ht="15">
      <c r="N162" s="16"/>
    </row>
    <row r="163" s="13" customFormat="1" ht="15">
      <c r="N163" s="16"/>
    </row>
    <row r="164" s="13" customFormat="1" ht="15">
      <c r="N164" s="16"/>
    </row>
    <row r="165" s="13" customFormat="1" ht="15">
      <c r="N165" s="16"/>
    </row>
    <row r="166" s="13" customFormat="1" ht="15">
      <c r="N166" s="16"/>
    </row>
    <row r="167" s="13" customFormat="1" ht="15">
      <c r="N167" s="16"/>
    </row>
    <row r="168" s="13" customFormat="1" ht="15">
      <c r="N168" s="16"/>
    </row>
    <row r="169" s="13" customFormat="1" ht="15">
      <c r="N169" s="16"/>
    </row>
    <row r="170" s="13" customFormat="1" ht="15">
      <c r="N170" s="16"/>
    </row>
    <row r="171" s="13" customFormat="1" ht="15">
      <c r="N171" s="16"/>
    </row>
    <row r="172" s="13" customFormat="1" ht="15">
      <c r="N172" s="16"/>
    </row>
    <row r="173" s="13" customFormat="1" ht="15">
      <c r="N173" s="16"/>
    </row>
    <row r="174" s="13" customFormat="1" ht="15">
      <c r="N174" s="16"/>
    </row>
    <row r="175" s="13" customFormat="1" ht="15">
      <c r="N175" s="16"/>
    </row>
    <row r="176" s="13" customFormat="1" ht="15">
      <c r="N176" s="16"/>
    </row>
    <row r="177" s="13" customFormat="1" ht="15">
      <c r="N177" s="16"/>
    </row>
    <row r="178" s="13" customFormat="1" ht="15">
      <c r="N178" s="16"/>
    </row>
    <row r="179" s="13" customFormat="1" ht="15">
      <c r="N179" s="16"/>
    </row>
    <row r="180" s="13" customFormat="1" ht="15">
      <c r="N180" s="16"/>
    </row>
    <row r="181" s="13" customFormat="1" ht="15">
      <c r="N181" s="16"/>
    </row>
    <row r="182" s="13" customFormat="1" ht="15">
      <c r="N182" s="16"/>
    </row>
    <row r="183" s="13" customFormat="1" ht="15">
      <c r="N183" s="16"/>
    </row>
    <row r="184" s="13" customFormat="1" ht="15">
      <c r="N184" s="16"/>
    </row>
    <row r="185" s="13" customFormat="1" ht="15">
      <c r="N185" s="16"/>
    </row>
    <row r="186" s="13" customFormat="1" ht="15">
      <c r="N186" s="16"/>
    </row>
    <row r="187" s="13" customFormat="1" ht="15">
      <c r="N187" s="16"/>
    </row>
    <row r="188" s="13" customFormat="1" ht="15">
      <c r="N188" s="16"/>
    </row>
    <row r="189" s="13" customFormat="1" ht="15">
      <c r="N189" s="16"/>
    </row>
    <row r="190" s="13" customFormat="1" ht="15">
      <c r="N190" s="16"/>
    </row>
    <row r="191" s="13" customFormat="1" ht="15">
      <c r="N191" s="16"/>
    </row>
    <row r="192" s="13" customFormat="1" ht="15">
      <c r="N192" s="16"/>
    </row>
    <row r="193" s="13" customFormat="1" ht="15">
      <c r="N193" s="16"/>
    </row>
    <row r="194" s="13" customFormat="1" ht="15">
      <c r="N194" s="16"/>
    </row>
    <row r="195" s="13" customFormat="1" ht="15">
      <c r="N195" s="16"/>
    </row>
    <row r="196" s="13" customFormat="1" ht="15">
      <c r="N196" s="16"/>
    </row>
    <row r="197" s="13" customFormat="1" ht="15">
      <c r="N197" s="16"/>
    </row>
    <row r="198" s="13" customFormat="1" ht="15">
      <c r="N198" s="16"/>
    </row>
    <row r="199" s="13" customFormat="1" ht="15">
      <c r="N199" s="16"/>
    </row>
    <row r="200" s="13" customFormat="1" ht="15">
      <c r="N200" s="16"/>
    </row>
    <row r="201" s="13" customFormat="1" ht="15">
      <c r="N201" s="16"/>
    </row>
    <row r="202" s="13" customFormat="1" ht="15">
      <c r="N202" s="16"/>
    </row>
    <row r="203" s="13" customFormat="1" ht="15">
      <c r="N203" s="16"/>
    </row>
    <row r="204" s="13" customFormat="1" ht="15">
      <c r="N204" s="16"/>
    </row>
    <row r="205" s="13" customFormat="1" ht="15">
      <c r="N205" s="16"/>
    </row>
    <row r="206" s="13" customFormat="1" ht="15">
      <c r="N206" s="16"/>
    </row>
    <row r="207" s="13" customFormat="1" ht="15">
      <c r="N207" s="16"/>
    </row>
    <row r="208" s="13" customFormat="1" ht="15">
      <c r="N208" s="16"/>
    </row>
    <row r="209" s="13" customFormat="1" ht="15">
      <c r="N209" s="16"/>
    </row>
    <row r="210" s="13" customFormat="1" ht="15">
      <c r="N210" s="16"/>
    </row>
    <row r="211" s="13" customFormat="1" ht="15">
      <c r="N211" s="16"/>
    </row>
    <row r="212" s="13" customFormat="1" ht="15">
      <c r="N212" s="16"/>
    </row>
    <row r="213" s="13" customFormat="1" ht="15">
      <c r="N213" s="16"/>
    </row>
    <row r="214" s="13" customFormat="1" ht="15">
      <c r="N214" s="16"/>
    </row>
    <row r="215" s="13" customFormat="1" ht="15">
      <c r="N215" s="16"/>
    </row>
    <row r="216" s="13" customFormat="1" ht="15">
      <c r="N216" s="16"/>
    </row>
    <row r="217" s="13" customFormat="1" ht="15">
      <c r="N217" s="16"/>
    </row>
    <row r="218" s="13" customFormat="1" ht="15">
      <c r="N218" s="16"/>
    </row>
    <row r="219" s="13" customFormat="1" ht="15">
      <c r="N219" s="16"/>
    </row>
    <row r="220" s="13" customFormat="1" ht="15">
      <c r="N220" s="16"/>
    </row>
    <row r="221" s="13" customFormat="1" ht="15">
      <c r="N221" s="16"/>
    </row>
    <row r="222" s="13" customFormat="1" ht="15">
      <c r="N222" s="16"/>
    </row>
    <row r="223" s="13" customFormat="1" ht="15">
      <c r="N223" s="16"/>
    </row>
    <row r="224" s="13" customFormat="1" ht="15">
      <c r="N224" s="16"/>
    </row>
    <row r="225" s="13" customFormat="1" ht="15">
      <c r="N225" s="16"/>
    </row>
    <row r="226" s="13" customFormat="1" ht="15">
      <c r="N226" s="16"/>
    </row>
    <row r="227" s="13" customFormat="1" ht="15">
      <c r="N227" s="16"/>
    </row>
    <row r="228" s="13" customFormat="1" ht="15">
      <c r="N228" s="16"/>
    </row>
    <row r="229" s="13" customFormat="1" ht="15">
      <c r="N229" s="16"/>
    </row>
    <row r="230" s="13" customFormat="1" ht="15">
      <c r="N230" s="16"/>
    </row>
    <row r="231" s="13" customFormat="1" ht="15">
      <c r="N231" s="16"/>
    </row>
    <row r="232" s="13" customFormat="1" ht="15">
      <c r="N232" s="16"/>
    </row>
    <row r="233" s="13" customFormat="1" ht="15">
      <c r="N233" s="16"/>
    </row>
    <row r="234" s="13" customFormat="1" ht="15">
      <c r="N234" s="16"/>
    </row>
    <row r="235" s="13" customFormat="1" ht="15">
      <c r="N235" s="16"/>
    </row>
    <row r="236" s="13" customFormat="1" ht="15">
      <c r="N236" s="16"/>
    </row>
    <row r="237" s="13" customFormat="1" ht="15">
      <c r="N237" s="16"/>
    </row>
    <row r="238" s="13" customFormat="1" ht="15">
      <c r="N238" s="16"/>
    </row>
    <row r="239" s="13" customFormat="1" ht="15">
      <c r="N239" s="16"/>
    </row>
    <row r="240" s="13" customFormat="1" ht="15">
      <c r="N240" s="16"/>
    </row>
    <row r="241" s="13" customFormat="1" ht="15">
      <c r="N241" s="16"/>
    </row>
    <row r="242" s="13" customFormat="1" ht="15">
      <c r="N242" s="16"/>
    </row>
    <row r="243" s="13" customFormat="1" ht="15">
      <c r="N243" s="16"/>
    </row>
    <row r="244" s="13" customFormat="1" ht="15">
      <c r="N244" s="16"/>
    </row>
    <row r="245" s="13" customFormat="1" ht="15">
      <c r="N245" s="16"/>
    </row>
    <row r="246" s="13" customFormat="1" ht="15">
      <c r="N246" s="16"/>
    </row>
    <row r="247" s="13" customFormat="1" ht="15">
      <c r="N247" s="16"/>
    </row>
    <row r="248" s="13" customFormat="1" ht="15">
      <c r="N248" s="16"/>
    </row>
    <row r="249" s="13" customFormat="1" ht="15">
      <c r="N249" s="16"/>
    </row>
    <row r="250" s="13" customFormat="1" ht="15">
      <c r="N250" s="16"/>
    </row>
    <row r="251" s="13" customFormat="1" ht="15">
      <c r="N251" s="16"/>
    </row>
    <row r="252" s="13" customFormat="1" ht="15">
      <c r="N252" s="16"/>
    </row>
    <row r="253" s="13" customFormat="1" ht="15">
      <c r="N253" s="16"/>
    </row>
    <row r="254" s="13" customFormat="1" ht="15">
      <c r="N254" s="16"/>
    </row>
    <row r="255" s="13" customFormat="1" ht="15">
      <c r="N255" s="16"/>
    </row>
    <row r="256" s="13" customFormat="1" ht="15">
      <c r="N256" s="16"/>
    </row>
    <row r="257" s="13" customFormat="1" ht="15">
      <c r="N257" s="16"/>
    </row>
    <row r="258" s="13" customFormat="1" ht="15">
      <c r="N258" s="16"/>
    </row>
    <row r="259" s="13" customFormat="1" ht="15">
      <c r="N259" s="16"/>
    </row>
    <row r="260" s="13" customFormat="1" ht="15">
      <c r="N260" s="16"/>
    </row>
    <row r="261" s="13" customFormat="1" ht="15">
      <c r="N261" s="16"/>
    </row>
    <row r="262" s="13" customFormat="1" ht="15">
      <c r="N262" s="16"/>
    </row>
    <row r="263" s="13" customFormat="1" ht="15">
      <c r="N263" s="16"/>
    </row>
    <row r="264" s="13" customFormat="1" ht="15">
      <c r="N264" s="16"/>
    </row>
    <row r="265" s="13" customFormat="1" ht="15">
      <c r="N265" s="16"/>
    </row>
    <row r="266" s="13" customFormat="1" ht="15">
      <c r="N266" s="16"/>
    </row>
    <row r="267" s="13" customFormat="1" ht="15">
      <c r="N267" s="16"/>
    </row>
    <row r="268" s="13" customFormat="1" ht="15">
      <c r="N268" s="16"/>
    </row>
    <row r="269" s="13" customFormat="1" ht="15">
      <c r="N269" s="16"/>
    </row>
    <row r="270" s="13" customFormat="1" ht="15">
      <c r="N270" s="16"/>
    </row>
    <row r="271" s="13" customFormat="1" ht="15">
      <c r="N271" s="16"/>
    </row>
    <row r="272" s="13" customFormat="1" ht="15">
      <c r="N272" s="16"/>
    </row>
    <row r="273" s="13" customFormat="1" ht="15">
      <c r="N273" s="16"/>
    </row>
    <row r="274" s="13" customFormat="1" ht="15">
      <c r="N274" s="16"/>
    </row>
    <row r="275" s="13" customFormat="1" ht="15">
      <c r="N275" s="16"/>
    </row>
    <row r="276" s="13" customFormat="1" ht="15">
      <c r="N276" s="16"/>
    </row>
    <row r="277" s="13" customFormat="1" ht="15">
      <c r="N277" s="16"/>
    </row>
    <row r="278" s="13" customFormat="1" ht="15">
      <c r="N278" s="16"/>
    </row>
    <row r="279" s="13" customFormat="1" ht="15">
      <c r="N279" s="16"/>
    </row>
    <row r="280" s="13" customFormat="1" ht="15">
      <c r="N280" s="16"/>
    </row>
    <row r="281" s="13" customFormat="1" ht="15">
      <c r="N281" s="16"/>
    </row>
    <row r="282" s="13" customFormat="1" ht="15">
      <c r="N282" s="16"/>
    </row>
    <row r="283" s="13" customFormat="1" ht="15">
      <c r="N283" s="16"/>
    </row>
    <row r="284" s="13" customFormat="1" ht="15">
      <c r="N284" s="16"/>
    </row>
    <row r="285" s="13" customFormat="1" ht="15">
      <c r="N285" s="16"/>
    </row>
    <row r="286" s="13" customFormat="1" ht="15">
      <c r="N286" s="16"/>
    </row>
    <row r="287" s="13" customFormat="1" ht="15">
      <c r="N287" s="16"/>
    </row>
    <row r="288" s="13" customFormat="1" ht="15">
      <c r="N288" s="16"/>
    </row>
    <row r="289" s="13" customFormat="1" ht="15">
      <c r="N289" s="16"/>
    </row>
    <row r="290" s="13" customFormat="1" ht="15">
      <c r="N290" s="16"/>
    </row>
    <row r="291" s="13" customFormat="1" ht="15">
      <c r="N291" s="16"/>
    </row>
    <row r="292" s="13" customFormat="1" ht="15">
      <c r="N292" s="16"/>
    </row>
    <row r="293" s="13" customFormat="1" ht="15">
      <c r="N293" s="16"/>
    </row>
    <row r="294" s="13" customFormat="1" ht="15">
      <c r="N294" s="16"/>
    </row>
    <row r="295" s="13" customFormat="1" ht="15">
      <c r="N295" s="16"/>
    </row>
    <row r="296" s="13" customFormat="1" ht="15">
      <c r="N296" s="16"/>
    </row>
    <row r="297" s="13" customFormat="1" ht="15">
      <c r="N297" s="16"/>
    </row>
    <row r="298" s="13" customFormat="1" ht="15">
      <c r="N298" s="16"/>
    </row>
    <row r="299" s="13" customFormat="1" ht="15">
      <c r="N299" s="16"/>
    </row>
    <row r="300" s="13" customFormat="1" ht="15">
      <c r="N300" s="16"/>
    </row>
    <row r="301" s="13" customFormat="1" ht="15">
      <c r="N301" s="16"/>
    </row>
    <row r="302" s="13" customFormat="1" ht="15">
      <c r="N302" s="16"/>
    </row>
    <row r="303" s="13" customFormat="1" ht="15">
      <c r="N303" s="16"/>
    </row>
    <row r="304" s="13" customFormat="1" ht="15">
      <c r="N304" s="16"/>
    </row>
    <row r="305" s="13" customFormat="1" ht="15">
      <c r="N305" s="16"/>
    </row>
    <row r="306" s="13" customFormat="1" ht="15">
      <c r="N306" s="16"/>
    </row>
    <row r="307" s="13" customFormat="1" ht="15">
      <c r="N307" s="16"/>
    </row>
    <row r="308" s="13" customFormat="1" ht="15">
      <c r="N308" s="16"/>
    </row>
    <row r="309" s="13" customFormat="1" ht="15">
      <c r="N309" s="16"/>
    </row>
    <row r="310" s="13" customFormat="1" ht="15">
      <c r="N310" s="16"/>
    </row>
    <row r="311" s="13" customFormat="1" ht="15">
      <c r="N311" s="16"/>
    </row>
    <row r="312" s="13" customFormat="1" ht="15">
      <c r="N312" s="16"/>
    </row>
    <row r="313" s="13" customFormat="1" ht="15">
      <c r="N313" s="16"/>
    </row>
    <row r="314" s="13" customFormat="1" ht="15">
      <c r="N314" s="16"/>
    </row>
    <row r="315" s="13" customFormat="1" ht="15">
      <c r="N315" s="16"/>
    </row>
    <row r="316" s="13" customFormat="1" ht="15">
      <c r="N316" s="16"/>
    </row>
    <row r="317" s="13" customFormat="1" ht="15">
      <c r="N317" s="16"/>
    </row>
    <row r="318" s="13" customFormat="1" ht="15">
      <c r="N318" s="16"/>
    </row>
    <row r="319" s="13" customFormat="1" ht="15">
      <c r="N319" s="16"/>
    </row>
    <row r="320" s="13" customFormat="1" ht="15">
      <c r="N320" s="16"/>
    </row>
    <row r="321" s="13" customFormat="1" ht="15">
      <c r="N321" s="16"/>
    </row>
    <row r="322" s="13" customFormat="1" ht="15">
      <c r="N322" s="16"/>
    </row>
    <row r="323" s="13" customFormat="1" ht="15">
      <c r="N323" s="16"/>
    </row>
    <row r="324" s="13" customFormat="1" ht="15">
      <c r="N324" s="16"/>
    </row>
    <row r="325" s="13" customFormat="1" ht="15">
      <c r="N325" s="16"/>
    </row>
    <row r="326" s="13" customFormat="1" ht="15">
      <c r="N326" s="16"/>
    </row>
    <row r="327" s="13" customFormat="1" ht="15">
      <c r="N327" s="16"/>
    </row>
    <row r="328" s="13" customFormat="1" ht="15">
      <c r="N328" s="16"/>
    </row>
    <row r="329" s="13" customFormat="1" ht="15">
      <c r="N329" s="16"/>
    </row>
    <row r="330" s="13" customFormat="1" ht="15">
      <c r="N330" s="16"/>
    </row>
    <row r="331" s="13" customFormat="1" ht="15">
      <c r="N331" s="16"/>
    </row>
    <row r="332" s="13" customFormat="1" ht="15">
      <c r="N332" s="16"/>
    </row>
    <row r="333" s="13" customFormat="1" ht="15">
      <c r="N333" s="16"/>
    </row>
    <row r="334" s="13" customFormat="1" ht="15">
      <c r="N334" s="16"/>
    </row>
    <row r="335" s="13" customFormat="1" ht="15">
      <c r="N335" s="16"/>
    </row>
    <row r="336" s="13" customFormat="1" ht="15">
      <c r="N336" s="16"/>
    </row>
    <row r="337" s="13" customFormat="1" ht="15">
      <c r="N337" s="16"/>
    </row>
    <row r="338" s="13" customFormat="1" ht="15">
      <c r="N338" s="16"/>
    </row>
    <row r="339" s="13" customFormat="1" ht="15">
      <c r="N339" s="16"/>
    </row>
    <row r="340" s="13" customFormat="1" ht="15">
      <c r="N340" s="16"/>
    </row>
    <row r="341" s="13" customFormat="1" ht="15">
      <c r="N341" s="16"/>
    </row>
    <row r="342" s="13" customFormat="1" ht="15">
      <c r="N342" s="16"/>
    </row>
    <row r="343" s="13" customFormat="1" ht="15">
      <c r="N343" s="16"/>
    </row>
    <row r="344" s="13" customFormat="1" ht="15">
      <c r="N344" s="16"/>
    </row>
    <row r="345" s="13" customFormat="1" ht="15">
      <c r="N345" s="16"/>
    </row>
    <row r="346" spans="14:15" ht="15">
      <c r="N346"/>
      <c r="O346" s="2"/>
    </row>
    <row r="347" spans="14:15" ht="15">
      <c r="N347"/>
      <c r="O347" s="2"/>
    </row>
    <row r="348" spans="14:15" ht="15">
      <c r="N348"/>
      <c r="O348" s="2"/>
    </row>
    <row r="349" spans="14:15" ht="15">
      <c r="N349"/>
      <c r="O349" s="2"/>
    </row>
    <row r="350" spans="14:15" ht="15">
      <c r="N350"/>
      <c r="O350" s="2"/>
    </row>
    <row r="351" spans="14:15" ht="15">
      <c r="N351"/>
      <c r="O351" s="2"/>
    </row>
    <row r="352" spans="14:15" ht="15">
      <c r="N352"/>
      <c r="O352" s="2"/>
    </row>
    <row r="353" spans="14:15" ht="15">
      <c r="N353"/>
      <c r="O353" s="2"/>
    </row>
  </sheetData>
  <sheetProtection/>
  <mergeCells count="4">
    <mergeCell ref="A11:O11"/>
    <mergeCell ref="A1:O1"/>
    <mergeCell ref="A86:O86"/>
    <mergeCell ref="A136:O136"/>
  </mergeCells>
  <printOptions/>
  <pageMargins left="0.7" right="0.7" top="0.75" bottom="0.75" header="0.3" footer="0.3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zoomScalePageLayoutView="0" workbookViewId="0" topLeftCell="A166">
      <selection activeCell="A158" sqref="A158"/>
    </sheetView>
  </sheetViews>
  <sheetFormatPr defaultColWidth="9.140625" defaultRowHeight="15"/>
  <cols>
    <col min="1" max="1" width="50.8515625" style="2" customWidth="1"/>
    <col min="2" max="2" width="22.7109375" style="2" customWidth="1"/>
    <col min="3" max="3" width="23.8515625" style="2" customWidth="1"/>
    <col min="4" max="4" width="16.8515625" style="2" customWidth="1"/>
    <col min="5" max="5" width="15.8515625" style="2" customWidth="1"/>
    <col min="6" max="6" width="16.8515625" style="2" customWidth="1"/>
    <col min="7" max="16" width="15.8515625" style="2" customWidth="1"/>
    <col min="17" max="16384" width="9.140625" style="2" customWidth="1"/>
  </cols>
  <sheetData>
    <row r="1" spans="1:16" ht="15">
      <c r="A1" s="40" t="s">
        <v>393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4"/>
    </row>
    <row r="2" spans="1:16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4"/>
    </row>
    <row r="3" spans="1:16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4"/>
    </row>
    <row r="4" spans="1:16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4"/>
    </row>
    <row r="5" spans="1:16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4"/>
    </row>
    <row r="6" spans="1:16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4"/>
    </row>
    <row r="7" spans="1:16" ht="15">
      <c r="A7" s="23" t="s">
        <v>434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60">
      <c r="A10" s="22" t="s">
        <v>297</v>
      </c>
      <c r="B10" s="21" t="s">
        <v>433</v>
      </c>
      <c r="C10" s="19" t="s">
        <v>394</v>
      </c>
      <c r="D10" s="19" t="s">
        <v>395</v>
      </c>
      <c r="E10" s="19" t="s">
        <v>396</v>
      </c>
      <c r="F10" s="19" t="s">
        <v>397</v>
      </c>
      <c r="G10" s="19" t="s">
        <v>398</v>
      </c>
      <c r="H10" s="19" t="s">
        <v>396</v>
      </c>
      <c r="I10" s="20" t="s">
        <v>399</v>
      </c>
      <c r="J10" s="19" t="s">
        <v>400</v>
      </c>
      <c r="K10" s="19" t="s">
        <v>401</v>
      </c>
      <c r="L10" s="20" t="s">
        <v>402</v>
      </c>
      <c r="M10" s="20" t="s">
        <v>396</v>
      </c>
      <c r="N10" s="19" t="s">
        <v>403</v>
      </c>
      <c r="O10" s="19" t="s">
        <v>404</v>
      </c>
      <c r="P10" s="14"/>
    </row>
    <row r="11" spans="1:16" ht="15">
      <c r="A11" s="37" t="s">
        <v>405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14"/>
    </row>
    <row r="12" spans="1:15" s="13" customFormat="1" ht="15">
      <c r="A12" s="9" t="s">
        <v>113</v>
      </c>
      <c r="B12" s="9" t="s">
        <v>314</v>
      </c>
      <c r="C12" s="10">
        <v>1092806249.77</v>
      </c>
      <c r="D12" s="17">
        <v>185538417.09</v>
      </c>
      <c r="E12" s="11">
        <f aca="true" t="shared" si="0" ref="E12:E75">IF(C12=0,"",D12/C12)</f>
        <v>0.169781621517126</v>
      </c>
      <c r="F12" s="10">
        <v>945463782.41</v>
      </c>
      <c r="G12" s="17">
        <v>167433342.44</v>
      </c>
      <c r="H12" s="11">
        <f aca="true" t="shared" si="1" ref="H12:H75">IF(F12=0,"",G12/F12)</f>
        <v>0.17709122819407228</v>
      </c>
      <c r="I12" s="12">
        <f aca="true" t="shared" si="2" ref="I12:I75">J12+K12</f>
        <v>198134464.36</v>
      </c>
      <c r="J12" s="10">
        <v>152381489.18</v>
      </c>
      <c r="K12" s="10">
        <v>45752975.18</v>
      </c>
      <c r="L12" s="12">
        <f aca="true" t="shared" si="3" ref="L12:L75">O12+N12</f>
        <v>34618398.910000004</v>
      </c>
      <c r="M12" s="11">
        <f aca="true" t="shared" si="4" ref="M12:M75">IF(I12=0,"",L12/I12)</f>
        <v>0.17472174274082966</v>
      </c>
      <c r="N12" s="10">
        <v>23207469.51</v>
      </c>
      <c r="O12" s="10">
        <v>11410929.4</v>
      </c>
    </row>
    <row r="13" spans="1:15" s="13" customFormat="1" ht="15">
      <c r="A13" s="9" t="s">
        <v>78</v>
      </c>
      <c r="B13" s="9" t="s">
        <v>211</v>
      </c>
      <c r="C13" s="10">
        <v>343685400.17</v>
      </c>
      <c r="D13" s="17">
        <v>65718411.34</v>
      </c>
      <c r="E13" s="11">
        <f t="shared" si="0"/>
        <v>0.19121676774018667</v>
      </c>
      <c r="F13" s="10">
        <v>252649538.81</v>
      </c>
      <c r="G13" s="17">
        <v>49499992.13</v>
      </c>
      <c r="H13" s="11">
        <f t="shared" si="1"/>
        <v>0.19592354042342217</v>
      </c>
      <c r="I13" s="12">
        <f t="shared" si="2"/>
        <v>91035861.36000001</v>
      </c>
      <c r="J13" s="10">
        <v>77346626.18</v>
      </c>
      <c r="K13" s="10">
        <v>13689235.18</v>
      </c>
      <c r="L13" s="12">
        <f t="shared" si="3"/>
        <v>16218419.209999999</v>
      </c>
      <c r="M13" s="11">
        <f t="shared" si="4"/>
        <v>0.17815417976729514</v>
      </c>
      <c r="N13" s="10">
        <v>12570525.37</v>
      </c>
      <c r="O13" s="10">
        <v>3647893.84</v>
      </c>
    </row>
    <row r="14" spans="1:15" s="13" customFormat="1" ht="15">
      <c r="A14" s="9" t="s">
        <v>36</v>
      </c>
      <c r="B14" s="9" t="s">
        <v>193</v>
      </c>
      <c r="C14" s="10">
        <v>218568352.79</v>
      </c>
      <c r="D14" s="17">
        <v>37151855.31</v>
      </c>
      <c r="E14" s="11">
        <f t="shared" si="0"/>
        <v>0.16997820057552168</v>
      </c>
      <c r="F14" s="10">
        <v>165482800</v>
      </c>
      <c r="G14" s="17">
        <v>29404385.31</v>
      </c>
      <c r="H14" s="11">
        <f t="shared" si="1"/>
        <v>0.1776884685900891</v>
      </c>
      <c r="I14" s="12">
        <f t="shared" si="2"/>
        <v>53085552.79</v>
      </c>
      <c r="J14" s="10">
        <v>44294841.9</v>
      </c>
      <c r="K14" s="10">
        <v>8790710.89</v>
      </c>
      <c r="L14" s="12">
        <f t="shared" si="3"/>
        <v>7747470</v>
      </c>
      <c r="M14" s="11">
        <f t="shared" si="4"/>
        <v>0.1459430973743092</v>
      </c>
      <c r="N14" s="10">
        <v>5408129.04</v>
      </c>
      <c r="O14" s="10">
        <v>2339340.96</v>
      </c>
    </row>
    <row r="15" spans="1:15" s="13" customFormat="1" ht="15">
      <c r="A15" s="9" t="s">
        <v>298</v>
      </c>
      <c r="B15" s="9" t="s">
        <v>212</v>
      </c>
      <c r="C15" s="10">
        <v>218568352.79</v>
      </c>
      <c r="D15" s="17">
        <v>37151855.31</v>
      </c>
      <c r="E15" s="11">
        <f t="shared" si="0"/>
        <v>0.16997820057552168</v>
      </c>
      <c r="F15" s="10">
        <v>165482800</v>
      </c>
      <c r="G15" s="17">
        <v>29404385.31</v>
      </c>
      <c r="H15" s="11">
        <f t="shared" si="1"/>
        <v>0.1776884685900891</v>
      </c>
      <c r="I15" s="12">
        <f t="shared" si="2"/>
        <v>53085552.79</v>
      </c>
      <c r="J15" s="10">
        <v>44294841.9</v>
      </c>
      <c r="K15" s="10">
        <v>8790710.89</v>
      </c>
      <c r="L15" s="12">
        <f t="shared" si="3"/>
        <v>7747470</v>
      </c>
      <c r="M15" s="11">
        <f t="shared" si="4"/>
        <v>0.1459430973743092</v>
      </c>
      <c r="N15" s="10">
        <v>5408129.04</v>
      </c>
      <c r="O15" s="10">
        <v>2339340.96</v>
      </c>
    </row>
    <row r="16" spans="1:15" s="13" customFormat="1" ht="90">
      <c r="A16" s="18" t="s">
        <v>432</v>
      </c>
      <c r="B16" s="9" t="s">
        <v>244</v>
      </c>
      <c r="C16" s="10">
        <v>217423082.79</v>
      </c>
      <c r="D16" s="17">
        <v>36984497.06</v>
      </c>
      <c r="E16" s="11">
        <f t="shared" si="0"/>
        <v>0.1701038205576443</v>
      </c>
      <c r="F16" s="10">
        <v>164614900</v>
      </c>
      <c r="G16" s="17">
        <v>29277556.67</v>
      </c>
      <c r="H16" s="11">
        <f t="shared" si="1"/>
        <v>0.17785483981097702</v>
      </c>
      <c r="I16" s="12">
        <f t="shared" si="2"/>
        <v>52808182.79</v>
      </c>
      <c r="J16" s="10">
        <v>44017841.9</v>
      </c>
      <c r="K16" s="10">
        <v>8790340.89</v>
      </c>
      <c r="L16" s="12">
        <f t="shared" si="3"/>
        <v>7706940.39</v>
      </c>
      <c r="M16" s="11">
        <f t="shared" si="4"/>
        <v>0.1459421624229687</v>
      </c>
      <c r="N16" s="10">
        <v>5367669.43</v>
      </c>
      <c r="O16" s="10">
        <v>2339270.96</v>
      </c>
    </row>
    <row r="17" spans="1:15" s="13" customFormat="1" ht="15">
      <c r="A17" s="9" t="s">
        <v>101</v>
      </c>
      <c r="B17" s="9" t="s">
        <v>192</v>
      </c>
      <c r="C17" s="10">
        <v>124400</v>
      </c>
      <c r="D17" s="17">
        <v>27417.74</v>
      </c>
      <c r="E17" s="11">
        <f t="shared" si="0"/>
        <v>0.22039983922829584</v>
      </c>
      <c r="F17" s="10">
        <v>90100</v>
      </c>
      <c r="G17" s="17">
        <v>20771.01</v>
      </c>
      <c r="H17" s="11">
        <f t="shared" si="1"/>
        <v>0.2305328523862375</v>
      </c>
      <c r="I17" s="12">
        <f t="shared" si="2"/>
        <v>34300</v>
      </c>
      <c r="J17" s="10">
        <v>34000</v>
      </c>
      <c r="K17" s="10">
        <v>300</v>
      </c>
      <c r="L17" s="12">
        <f t="shared" si="3"/>
        <v>6646.73</v>
      </c>
      <c r="M17" s="11">
        <f t="shared" si="4"/>
        <v>0.19378221574344023</v>
      </c>
      <c r="N17" s="10">
        <v>6646.73</v>
      </c>
      <c r="O17" s="10">
        <v>0</v>
      </c>
    </row>
    <row r="18" spans="1:15" s="13" customFormat="1" ht="60">
      <c r="A18" s="9" t="s">
        <v>233</v>
      </c>
      <c r="B18" s="9" t="s">
        <v>133</v>
      </c>
      <c r="C18" s="10">
        <v>92870</v>
      </c>
      <c r="D18" s="17">
        <v>13638.78</v>
      </c>
      <c r="E18" s="11">
        <f t="shared" si="0"/>
        <v>0.14685883493054808</v>
      </c>
      <c r="F18" s="10">
        <v>80800</v>
      </c>
      <c r="G18" s="17">
        <v>10374.5</v>
      </c>
      <c r="H18" s="11">
        <f t="shared" si="1"/>
        <v>0.12839727722772276</v>
      </c>
      <c r="I18" s="12">
        <f t="shared" si="2"/>
        <v>12070</v>
      </c>
      <c r="J18" s="10">
        <v>12000</v>
      </c>
      <c r="K18" s="10">
        <v>70</v>
      </c>
      <c r="L18" s="12">
        <f t="shared" si="3"/>
        <v>3264.28</v>
      </c>
      <c r="M18" s="11">
        <f t="shared" si="4"/>
        <v>0.27044573322286664</v>
      </c>
      <c r="N18" s="10">
        <v>3194.28</v>
      </c>
      <c r="O18" s="10">
        <v>70</v>
      </c>
    </row>
    <row r="19" spans="1:15" s="13" customFormat="1" ht="15">
      <c r="A19" s="9" t="s">
        <v>265</v>
      </c>
      <c r="B19" s="9" t="s">
        <v>171</v>
      </c>
      <c r="C19" s="10">
        <v>928000</v>
      </c>
      <c r="D19" s="17">
        <v>126301.73</v>
      </c>
      <c r="E19" s="11">
        <f t="shared" si="0"/>
        <v>0.1361010021551724</v>
      </c>
      <c r="F19" s="10">
        <v>697000</v>
      </c>
      <c r="G19" s="17">
        <v>95683.13</v>
      </c>
      <c r="H19" s="11">
        <f t="shared" si="1"/>
        <v>0.13727852223816356</v>
      </c>
      <c r="I19" s="12">
        <f t="shared" si="2"/>
        <v>231000</v>
      </c>
      <c r="J19" s="10">
        <v>231000</v>
      </c>
      <c r="K19" s="10">
        <v>0</v>
      </c>
      <c r="L19" s="12">
        <f t="shared" si="3"/>
        <v>30618.6</v>
      </c>
      <c r="M19" s="11">
        <f t="shared" si="4"/>
        <v>0.13254805194805194</v>
      </c>
      <c r="N19" s="10">
        <v>30618.6</v>
      </c>
      <c r="O19" s="10">
        <v>0</v>
      </c>
    </row>
    <row r="20" spans="1:15" s="13" customFormat="1" ht="45">
      <c r="A20" s="9" t="s">
        <v>145</v>
      </c>
      <c r="B20" s="9" t="s">
        <v>159</v>
      </c>
      <c r="C20" s="10">
        <v>16226336.29</v>
      </c>
      <c r="D20" s="17">
        <v>3845105.39</v>
      </c>
      <c r="E20" s="11">
        <f t="shared" si="0"/>
        <v>0.23696694813170302</v>
      </c>
      <c r="F20" s="10">
        <v>5408900</v>
      </c>
      <c r="G20" s="17">
        <v>1281701.78</v>
      </c>
      <c r="H20" s="11">
        <f t="shared" si="1"/>
        <v>0.2369616336038751</v>
      </c>
      <c r="I20" s="12">
        <f t="shared" si="2"/>
        <v>10817436.29</v>
      </c>
      <c r="J20" s="10">
        <v>7642900</v>
      </c>
      <c r="K20" s="10">
        <v>3174536.29</v>
      </c>
      <c r="L20" s="12">
        <f t="shared" si="3"/>
        <v>2563403.6100000003</v>
      </c>
      <c r="M20" s="11">
        <f t="shared" si="4"/>
        <v>0.23696960548496104</v>
      </c>
      <c r="N20" s="10">
        <v>1811100.33</v>
      </c>
      <c r="O20" s="10">
        <v>752303.28</v>
      </c>
    </row>
    <row r="21" spans="1:15" s="13" customFormat="1" ht="45">
      <c r="A21" s="9" t="s">
        <v>63</v>
      </c>
      <c r="B21" s="9" t="s">
        <v>270</v>
      </c>
      <c r="C21" s="10">
        <v>16226336.29</v>
      </c>
      <c r="D21" s="17">
        <v>3845105.39</v>
      </c>
      <c r="E21" s="11">
        <f t="shared" si="0"/>
        <v>0.23696694813170302</v>
      </c>
      <c r="F21" s="10">
        <v>5408900</v>
      </c>
      <c r="G21" s="17">
        <v>1281701.78</v>
      </c>
      <c r="H21" s="11">
        <f t="shared" si="1"/>
        <v>0.2369616336038751</v>
      </c>
      <c r="I21" s="12">
        <f t="shared" si="2"/>
        <v>10817436.29</v>
      </c>
      <c r="J21" s="10">
        <v>7642900</v>
      </c>
      <c r="K21" s="10">
        <v>3174536.29</v>
      </c>
      <c r="L21" s="12">
        <f t="shared" si="3"/>
        <v>2563403.6100000003</v>
      </c>
      <c r="M21" s="11">
        <f t="shared" si="4"/>
        <v>0.23696960548496104</v>
      </c>
      <c r="N21" s="10">
        <v>1811100.33</v>
      </c>
      <c r="O21" s="10">
        <v>752303.28</v>
      </c>
    </row>
    <row r="22" spans="1:15" s="13" customFormat="1" ht="90">
      <c r="A22" s="9" t="s">
        <v>349</v>
      </c>
      <c r="B22" s="9" t="s">
        <v>33</v>
      </c>
      <c r="C22" s="10">
        <v>6358530.64</v>
      </c>
      <c r="D22" s="17">
        <v>1584120.87</v>
      </c>
      <c r="E22" s="11">
        <f t="shared" si="0"/>
        <v>0.2491331660863083</v>
      </c>
      <c r="F22" s="10">
        <v>2087800</v>
      </c>
      <c r="G22" s="17">
        <v>528040.28</v>
      </c>
      <c r="H22" s="11">
        <f t="shared" si="1"/>
        <v>0.2529170801800939</v>
      </c>
      <c r="I22" s="12">
        <f t="shared" si="2"/>
        <v>4270730.64</v>
      </c>
      <c r="J22" s="10">
        <v>3103050</v>
      </c>
      <c r="K22" s="10">
        <v>1167680.64</v>
      </c>
      <c r="L22" s="12">
        <f t="shared" si="3"/>
        <v>1056080.59</v>
      </c>
      <c r="M22" s="11">
        <f t="shared" si="4"/>
        <v>0.24728335243357802</v>
      </c>
      <c r="N22" s="10">
        <v>746143.89</v>
      </c>
      <c r="O22" s="10">
        <v>309936.7</v>
      </c>
    </row>
    <row r="23" spans="1:15" s="13" customFormat="1" ht="15">
      <c r="A23" s="9" t="s">
        <v>21</v>
      </c>
      <c r="B23" s="9" t="s">
        <v>69</v>
      </c>
      <c r="C23" s="10">
        <v>62378.77</v>
      </c>
      <c r="D23" s="17">
        <v>10678.77</v>
      </c>
      <c r="E23" s="11">
        <f t="shared" si="0"/>
        <v>0.17119237843259816</v>
      </c>
      <c r="F23" s="10">
        <v>21600</v>
      </c>
      <c r="G23" s="17">
        <v>3559.58</v>
      </c>
      <c r="H23" s="11">
        <f t="shared" si="1"/>
        <v>0.16479537037037037</v>
      </c>
      <c r="I23" s="12">
        <f t="shared" si="2"/>
        <v>40778.770000000004</v>
      </c>
      <c r="J23" s="10">
        <v>30540</v>
      </c>
      <c r="K23" s="10">
        <v>10238.77</v>
      </c>
      <c r="L23" s="12">
        <f t="shared" si="3"/>
        <v>7119.1900000000005</v>
      </c>
      <c r="M23" s="11">
        <f t="shared" si="4"/>
        <v>0.17458079289787307</v>
      </c>
      <c r="N23" s="10">
        <v>5029.83</v>
      </c>
      <c r="O23" s="10">
        <v>2089.36</v>
      </c>
    </row>
    <row r="24" spans="1:15" s="13" customFormat="1" ht="90">
      <c r="A24" s="9" t="s">
        <v>144</v>
      </c>
      <c r="B24" s="9" t="s">
        <v>17</v>
      </c>
      <c r="C24" s="10">
        <v>10971807.08</v>
      </c>
      <c r="D24" s="17">
        <v>2580394.9</v>
      </c>
      <c r="E24" s="11">
        <f t="shared" si="0"/>
        <v>0.23518412975959835</v>
      </c>
      <c r="F24" s="10">
        <v>3678100</v>
      </c>
      <c r="G24" s="17">
        <v>860131.64</v>
      </c>
      <c r="H24" s="11">
        <f t="shared" si="1"/>
        <v>0.2338521628014464</v>
      </c>
      <c r="I24" s="12">
        <f t="shared" si="2"/>
        <v>7293707.08</v>
      </c>
      <c r="J24" s="10">
        <v>5118310</v>
      </c>
      <c r="K24" s="10">
        <v>2175397.08</v>
      </c>
      <c r="L24" s="12">
        <f t="shared" si="3"/>
        <v>1720263.2599999998</v>
      </c>
      <c r="M24" s="11">
        <f t="shared" si="4"/>
        <v>0.23585581942509265</v>
      </c>
      <c r="N24" s="10">
        <v>1215403.39</v>
      </c>
      <c r="O24" s="10">
        <v>504859.87</v>
      </c>
    </row>
    <row r="25" spans="1:15" s="13" customFormat="1" ht="90">
      <c r="A25" s="9" t="s">
        <v>303</v>
      </c>
      <c r="B25" s="9" t="s">
        <v>364</v>
      </c>
      <c r="C25" s="10">
        <v>-1166380.2</v>
      </c>
      <c r="D25" s="17">
        <v>-330089.15</v>
      </c>
      <c r="E25" s="11">
        <f t="shared" si="0"/>
        <v>0.2830030465194797</v>
      </c>
      <c r="F25" s="10">
        <v>-378600</v>
      </c>
      <c r="G25" s="17">
        <v>-110029.72</v>
      </c>
      <c r="H25" s="11">
        <f t="shared" si="1"/>
        <v>0.29062260961436875</v>
      </c>
      <c r="I25" s="12">
        <f t="shared" si="2"/>
        <v>-787780.2</v>
      </c>
      <c r="J25" s="10">
        <v>-609000</v>
      </c>
      <c r="K25" s="10">
        <v>-178780.2</v>
      </c>
      <c r="L25" s="12">
        <f t="shared" si="3"/>
        <v>-220059.43</v>
      </c>
      <c r="M25" s="11">
        <f t="shared" si="4"/>
        <v>0.279341153788836</v>
      </c>
      <c r="N25" s="10">
        <v>-155476.78</v>
      </c>
      <c r="O25" s="10">
        <v>-64582.65</v>
      </c>
    </row>
    <row r="26" spans="1:15" s="13" customFormat="1" ht="15">
      <c r="A26" s="9" t="s">
        <v>53</v>
      </c>
      <c r="B26" s="9" t="s">
        <v>222</v>
      </c>
      <c r="C26" s="10">
        <v>17980200</v>
      </c>
      <c r="D26" s="17">
        <v>4213764.78</v>
      </c>
      <c r="E26" s="11">
        <f t="shared" si="0"/>
        <v>0.23435583475156008</v>
      </c>
      <c r="F26" s="10">
        <v>17921500</v>
      </c>
      <c r="G26" s="17">
        <v>4120996.63</v>
      </c>
      <c r="H26" s="11">
        <f t="shared" si="1"/>
        <v>0.22994708199648467</v>
      </c>
      <c r="I26" s="12">
        <f t="shared" si="2"/>
        <v>58700</v>
      </c>
      <c r="J26" s="10">
        <v>1900</v>
      </c>
      <c r="K26" s="10">
        <v>56800</v>
      </c>
      <c r="L26" s="12">
        <f t="shared" si="3"/>
        <v>92768.15</v>
      </c>
      <c r="M26" s="11">
        <f t="shared" si="4"/>
        <v>1.58037734241908</v>
      </c>
      <c r="N26" s="10">
        <v>0</v>
      </c>
      <c r="O26" s="10">
        <v>92768.15</v>
      </c>
    </row>
    <row r="27" spans="1:15" s="13" customFormat="1" ht="30">
      <c r="A27" s="9" t="s">
        <v>221</v>
      </c>
      <c r="B27" s="9" t="s">
        <v>54</v>
      </c>
      <c r="C27" s="10">
        <v>6460000</v>
      </c>
      <c r="D27" s="17">
        <v>857515.75</v>
      </c>
      <c r="E27" s="11">
        <f t="shared" si="0"/>
        <v>0.13274237616099072</v>
      </c>
      <c r="F27" s="10">
        <v>6460000</v>
      </c>
      <c r="G27" s="17">
        <v>857515.75</v>
      </c>
      <c r="H27" s="11">
        <f t="shared" si="1"/>
        <v>0.13274237616099072</v>
      </c>
      <c r="I27" s="12">
        <f t="shared" si="2"/>
        <v>0</v>
      </c>
      <c r="J27" s="10">
        <v>0</v>
      </c>
      <c r="K27" s="10">
        <v>0</v>
      </c>
      <c r="L27" s="12">
        <f t="shared" si="3"/>
        <v>0</v>
      </c>
      <c r="M27" s="11">
        <f t="shared" si="4"/>
      </c>
      <c r="N27" s="10">
        <v>0</v>
      </c>
      <c r="O27" s="10">
        <v>0</v>
      </c>
    </row>
    <row r="28" spans="1:15" s="13" customFormat="1" ht="45">
      <c r="A28" s="9" t="s">
        <v>382</v>
      </c>
      <c r="B28" s="9" t="s">
        <v>276</v>
      </c>
      <c r="C28" s="10">
        <v>3810000</v>
      </c>
      <c r="D28" s="17">
        <v>621948.55</v>
      </c>
      <c r="E28" s="11">
        <f t="shared" si="0"/>
        <v>0.16324108923884514</v>
      </c>
      <c r="F28" s="10">
        <v>3810000</v>
      </c>
      <c r="G28" s="17">
        <v>621948.55</v>
      </c>
      <c r="H28" s="11">
        <f t="shared" si="1"/>
        <v>0.16324108923884514</v>
      </c>
      <c r="I28" s="12">
        <f t="shared" si="2"/>
        <v>0</v>
      </c>
      <c r="J28" s="10">
        <v>0</v>
      </c>
      <c r="K28" s="10">
        <v>0</v>
      </c>
      <c r="L28" s="12">
        <f t="shared" si="3"/>
        <v>0</v>
      </c>
      <c r="M28" s="11">
        <f t="shared" si="4"/>
      </c>
      <c r="N28" s="10">
        <v>0</v>
      </c>
      <c r="O28" s="10">
        <v>0</v>
      </c>
    </row>
    <row r="29" spans="1:15" s="13" customFormat="1" ht="45">
      <c r="A29" s="9" t="s">
        <v>382</v>
      </c>
      <c r="B29" s="9" t="s">
        <v>248</v>
      </c>
      <c r="C29" s="10">
        <v>3810000</v>
      </c>
      <c r="D29" s="17">
        <v>621948.55</v>
      </c>
      <c r="E29" s="11">
        <f t="shared" si="0"/>
        <v>0.16324108923884514</v>
      </c>
      <c r="F29" s="10">
        <v>3810000</v>
      </c>
      <c r="G29" s="17">
        <v>621948.55</v>
      </c>
      <c r="H29" s="11">
        <f t="shared" si="1"/>
        <v>0.16324108923884514</v>
      </c>
      <c r="I29" s="12">
        <f t="shared" si="2"/>
        <v>0</v>
      </c>
      <c r="J29" s="10">
        <v>0</v>
      </c>
      <c r="K29" s="10">
        <v>0</v>
      </c>
      <c r="L29" s="12">
        <f t="shared" si="3"/>
        <v>0</v>
      </c>
      <c r="M29" s="11">
        <f t="shared" si="4"/>
      </c>
      <c r="N29" s="10">
        <v>0</v>
      </c>
      <c r="O29" s="10">
        <v>0</v>
      </c>
    </row>
    <row r="30" spans="1:15" s="13" customFormat="1" ht="45">
      <c r="A30" s="9" t="s">
        <v>183</v>
      </c>
      <c r="B30" s="9" t="s">
        <v>223</v>
      </c>
      <c r="C30" s="10">
        <v>2650000</v>
      </c>
      <c r="D30" s="17">
        <v>235567.2</v>
      </c>
      <c r="E30" s="11">
        <f t="shared" si="0"/>
        <v>0.08889328301886792</v>
      </c>
      <c r="F30" s="10">
        <v>2650000</v>
      </c>
      <c r="G30" s="17">
        <v>235567.2</v>
      </c>
      <c r="H30" s="11">
        <f t="shared" si="1"/>
        <v>0.08889328301886792</v>
      </c>
      <c r="I30" s="12">
        <f t="shared" si="2"/>
        <v>0</v>
      </c>
      <c r="J30" s="10">
        <v>0</v>
      </c>
      <c r="K30" s="10">
        <v>0</v>
      </c>
      <c r="L30" s="12">
        <f t="shared" si="3"/>
        <v>0</v>
      </c>
      <c r="M30" s="11">
        <f t="shared" si="4"/>
      </c>
      <c r="N30" s="10">
        <v>0</v>
      </c>
      <c r="O30" s="10">
        <v>0</v>
      </c>
    </row>
    <row r="31" spans="1:15" s="13" customFormat="1" ht="75">
      <c r="A31" s="9" t="s">
        <v>185</v>
      </c>
      <c r="B31" s="9" t="s">
        <v>198</v>
      </c>
      <c r="C31" s="10">
        <v>2650000</v>
      </c>
      <c r="D31" s="17">
        <v>235567.2</v>
      </c>
      <c r="E31" s="11">
        <f t="shared" si="0"/>
        <v>0.08889328301886792</v>
      </c>
      <c r="F31" s="10">
        <v>2650000</v>
      </c>
      <c r="G31" s="17">
        <v>235567.2</v>
      </c>
      <c r="H31" s="11">
        <f t="shared" si="1"/>
        <v>0.08889328301886792</v>
      </c>
      <c r="I31" s="12">
        <f t="shared" si="2"/>
        <v>0</v>
      </c>
      <c r="J31" s="10">
        <v>0</v>
      </c>
      <c r="K31" s="10">
        <v>0</v>
      </c>
      <c r="L31" s="12">
        <f t="shared" si="3"/>
        <v>0</v>
      </c>
      <c r="M31" s="11">
        <f t="shared" si="4"/>
      </c>
      <c r="N31" s="10">
        <v>0</v>
      </c>
      <c r="O31" s="10">
        <v>0</v>
      </c>
    </row>
    <row r="32" spans="1:15" s="13" customFormat="1" ht="30">
      <c r="A32" s="9" t="s">
        <v>254</v>
      </c>
      <c r="B32" s="9" t="s">
        <v>91</v>
      </c>
      <c r="C32" s="10">
        <v>11353000</v>
      </c>
      <c r="D32" s="17">
        <v>2972772.73</v>
      </c>
      <c r="E32" s="11">
        <f t="shared" si="0"/>
        <v>0.26184909098916587</v>
      </c>
      <c r="F32" s="10">
        <v>11353000</v>
      </c>
      <c r="G32" s="17">
        <v>2972772.73</v>
      </c>
      <c r="H32" s="11">
        <f t="shared" si="1"/>
        <v>0.26184909098916587</v>
      </c>
      <c r="I32" s="12">
        <f t="shared" si="2"/>
        <v>0</v>
      </c>
      <c r="J32" s="10">
        <v>0</v>
      </c>
      <c r="K32" s="10">
        <v>0</v>
      </c>
      <c r="L32" s="12">
        <f t="shared" si="3"/>
        <v>0</v>
      </c>
      <c r="M32" s="11">
        <f t="shared" si="4"/>
      </c>
      <c r="N32" s="10">
        <v>0</v>
      </c>
      <c r="O32" s="10">
        <v>0</v>
      </c>
    </row>
    <row r="33" spans="1:15" s="13" customFormat="1" ht="30">
      <c r="A33" s="9" t="s">
        <v>254</v>
      </c>
      <c r="B33" s="9" t="s">
        <v>47</v>
      </c>
      <c r="C33" s="10">
        <v>11350000</v>
      </c>
      <c r="D33" s="17">
        <v>2972325.33</v>
      </c>
      <c r="E33" s="11">
        <f t="shared" si="0"/>
        <v>0.26187888370044055</v>
      </c>
      <c r="F33" s="10">
        <v>11350000</v>
      </c>
      <c r="G33" s="17">
        <v>2972325.33</v>
      </c>
      <c r="H33" s="11">
        <f t="shared" si="1"/>
        <v>0.26187888370044055</v>
      </c>
      <c r="I33" s="12">
        <f t="shared" si="2"/>
        <v>0</v>
      </c>
      <c r="J33" s="10">
        <v>0</v>
      </c>
      <c r="K33" s="10">
        <v>0</v>
      </c>
      <c r="L33" s="12">
        <f t="shared" si="3"/>
        <v>0</v>
      </c>
      <c r="M33" s="11">
        <f t="shared" si="4"/>
      </c>
      <c r="N33" s="10">
        <v>0</v>
      </c>
      <c r="O33" s="10">
        <v>0</v>
      </c>
    </row>
    <row r="34" spans="1:15" s="13" customFormat="1" ht="45">
      <c r="A34" s="9" t="s">
        <v>272</v>
      </c>
      <c r="B34" s="9" t="s">
        <v>386</v>
      </c>
      <c r="C34" s="10">
        <v>3000</v>
      </c>
      <c r="D34" s="17">
        <v>447.4</v>
      </c>
      <c r="E34" s="11">
        <f t="shared" si="0"/>
        <v>0.1491333333333333</v>
      </c>
      <c r="F34" s="10">
        <v>3000</v>
      </c>
      <c r="G34" s="17">
        <v>447.4</v>
      </c>
      <c r="H34" s="11">
        <f t="shared" si="1"/>
        <v>0.1491333333333333</v>
      </c>
      <c r="I34" s="12">
        <f t="shared" si="2"/>
        <v>0</v>
      </c>
      <c r="J34" s="10">
        <v>0</v>
      </c>
      <c r="K34" s="10">
        <v>0</v>
      </c>
      <c r="L34" s="12">
        <f t="shared" si="3"/>
        <v>0</v>
      </c>
      <c r="M34" s="11">
        <f t="shared" si="4"/>
      </c>
      <c r="N34" s="10">
        <v>0</v>
      </c>
      <c r="O34" s="10">
        <v>0</v>
      </c>
    </row>
    <row r="35" spans="1:15" s="13" customFormat="1" ht="15">
      <c r="A35" s="9" t="s">
        <v>353</v>
      </c>
      <c r="B35" s="9" t="s">
        <v>142</v>
      </c>
      <c r="C35" s="10">
        <v>62200</v>
      </c>
      <c r="D35" s="17">
        <v>185536.3</v>
      </c>
      <c r="E35" s="11">
        <f t="shared" si="0"/>
        <v>2.9828987138263665</v>
      </c>
      <c r="F35" s="10">
        <v>3500</v>
      </c>
      <c r="G35" s="17">
        <v>92768.15</v>
      </c>
      <c r="H35" s="11">
        <f t="shared" si="1"/>
        <v>26.505185714285712</v>
      </c>
      <c r="I35" s="12">
        <f t="shared" si="2"/>
        <v>58700</v>
      </c>
      <c r="J35" s="10">
        <v>1900</v>
      </c>
      <c r="K35" s="10">
        <v>56800</v>
      </c>
      <c r="L35" s="12">
        <f t="shared" si="3"/>
        <v>92768.15</v>
      </c>
      <c r="M35" s="11">
        <f t="shared" si="4"/>
        <v>1.58037734241908</v>
      </c>
      <c r="N35" s="10">
        <v>0</v>
      </c>
      <c r="O35" s="10">
        <v>92768.15</v>
      </c>
    </row>
    <row r="36" spans="1:15" s="13" customFormat="1" ht="15">
      <c r="A36" s="9" t="s">
        <v>353</v>
      </c>
      <c r="B36" s="9" t="s">
        <v>177</v>
      </c>
      <c r="C36" s="10">
        <v>62200</v>
      </c>
      <c r="D36" s="17">
        <v>185536.3</v>
      </c>
      <c r="E36" s="11">
        <f t="shared" si="0"/>
        <v>2.9828987138263665</v>
      </c>
      <c r="F36" s="10">
        <v>3500</v>
      </c>
      <c r="G36" s="17">
        <v>92768.15</v>
      </c>
      <c r="H36" s="11">
        <f t="shared" si="1"/>
        <v>26.505185714285712</v>
      </c>
      <c r="I36" s="12">
        <f t="shared" si="2"/>
        <v>58700</v>
      </c>
      <c r="J36" s="10">
        <v>1900</v>
      </c>
      <c r="K36" s="10">
        <v>56800</v>
      </c>
      <c r="L36" s="12">
        <f t="shared" si="3"/>
        <v>92768.15</v>
      </c>
      <c r="M36" s="11">
        <f t="shared" si="4"/>
        <v>1.58037734241908</v>
      </c>
      <c r="N36" s="10">
        <v>0</v>
      </c>
      <c r="O36" s="10">
        <v>92768.15</v>
      </c>
    </row>
    <row r="37" spans="1:15" s="13" customFormat="1" ht="30">
      <c r="A37" s="9" t="s">
        <v>319</v>
      </c>
      <c r="B37" s="9" t="s">
        <v>7</v>
      </c>
      <c r="C37" s="10">
        <v>105000</v>
      </c>
      <c r="D37" s="17">
        <v>197940</v>
      </c>
      <c r="E37" s="11">
        <f t="shared" si="0"/>
        <v>1.8851428571428572</v>
      </c>
      <c r="F37" s="10">
        <v>105000</v>
      </c>
      <c r="G37" s="17">
        <v>197940</v>
      </c>
      <c r="H37" s="11">
        <f t="shared" si="1"/>
        <v>1.8851428571428572</v>
      </c>
      <c r="I37" s="12">
        <f t="shared" si="2"/>
        <v>0</v>
      </c>
      <c r="J37" s="10">
        <v>0</v>
      </c>
      <c r="K37" s="10">
        <v>0</v>
      </c>
      <c r="L37" s="12">
        <f t="shared" si="3"/>
        <v>0</v>
      </c>
      <c r="M37" s="11">
        <f t="shared" si="4"/>
      </c>
      <c r="N37" s="10">
        <v>0</v>
      </c>
      <c r="O37" s="10">
        <v>0</v>
      </c>
    </row>
    <row r="38" spans="1:15" s="13" customFormat="1" ht="45">
      <c r="A38" s="9" t="s">
        <v>14</v>
      </c>
      <c r="B38" s="9" t="s">
        <v>313</v>
      </c>
      <c r="C38" s="10">
        <v>105000</v>
      </c>
      <c r="D38" s="17">
        <v>197940</v>
      </c>
      <c r="E38" s="11">
        <f t="shared" si="0"/>
        <v>1.8851428571428572</v>
      </c>
      <c r="F38" s="10">
        <v>105000</v>
      </c>
      <c r="G38" s="17">
        <v>197940</v>
      </c>
      <c r="H38" s="11">
        <f t="shared" si="1"/>
        <v>1.8851428571428572</v>
      </c>
      <c r="I38" s="12">
        <f t="shared" si="2"/>
        <v>0</v>
      </c>
      <c r="J38" s="10">
        <v>0</v>
      </c>
      <c r="K38" s="10">
        <v>0</v>
      </c>
      <c r="L38" s="12">
        <f t="shared" si="3"/>
        <v>0</v>
      </c>
      <c r="M38" s="11">
        <f t="shared" si="4"/>
      </c>
      <c r="N38" s="10">
        <v>0</v>
      </c>
      <c r="O38" s="10">
        <v>0</v>
      </c>
    </row>
    <row r="39" spans="1:15" s="13" customFormat="1" ht="15">
      <c r="A39" s="9" t="s">
        <v>340</v>
      </c>
      <c r="B39" s="9" t="s">
        <v>203</v>
      </c>
      <c r="C39" s="10">
        <v>12400450</v>
      </c>
      <c r="D39" s="17">
        <v>1551304.12</v>
      </c>
      <c r="E39" s="11">
        <f t="shared" si="0"/>
        <v>0.125100631025487</v>
      </c>
      <c r="F39" s="10">
        <v>15000</v>
      </c>
      <c r="G39" s="17">
        <v>4513.86</v>
      </c>
      <c r="H39" s="11">
        <f t="shared" si="1"/>
        <v>0.30092399999999997</v>
      </c>
      <c r="I39" s="12">
        <f t="shared" si="2"/>
        <v>12385450</v>
      </c>
      <c r="J39" s="10">
        <v>11820600</v>
      </c>
      <c r="K39" s="10">
        <v>564850</v>
      </c>
      <c r="L39" s="12">
        <f t="shared" si="3"/>
        <v>1546790.26</v>
      </c>
      <c r="M39" s="11">
        <f t="shared" si="4"/>
        <v>0.12488769160587625</v>
      </c>
      <c r="N39" s="10">
        <v>1440060.52</v>
      </c>
      <c r="O39" s="10">
        <v>106729.74</v>
      </c>
    </row>
    <row r="40" spans="1:15" s="13" customFormat="1" ht="15">
      <c r="A40" s="9" t="s">
        <v>25</v>
      </c>
      <c r="B40" s="9" t="s">
        <v>39</v>
      </c>
      <c r="C40" s="10">
        <v>2081100</v>
      </c>
      <c r="D40" s="17">
        <v>231463.15</v>
      </c>
      <c r="E40" s="11">
        <f t="shared" si="0"/>
        <v>0.11122154149247994</v>
      </c>
      <c r="F40" s="10">
        <v>15000</v>
      </c>
      <c r="G40" s="17">
        <v>19.54</v>
      </c>
      <c r="H40" s="11">
        <f t="shared" si="1"/>
        <v>0.0013026666666666666</v>
      </c>
      <c r="I40" s="12">
        <f t="shared" si="2"/>
        <v>2066100</v>
      </c>
      <c r="J40" s="10">
        <v>1982400</v>
      </c>
      <c r="K40" s="10">
        <v>83700</v>
      </c>
      <c r="L40" s="12">
        <f t="shared" si="3"/>
        <v>231443.61000000002</v>
      </c>
      <c r="M40" s="11">
        <f t="shared" si="4"/>
        <v>0.11201955858864528</v>
      </c>
      <c r="N40" s="10">
        <v>234136.48</v>
      </c>
      <c r="O40" s="10">
        <v>-2692.87</v>
      </c>
    </row>
    <row r="41" spans="1:15" s="13" customFormat="1" ht="60">
      <c r="A41" s="9" t="s">
        <v>369</v>
      </c>
      <c r="B41" s="9" t="s">
        <v>6</v>
      </c>
      <c r="C41" s="10">
        <v>15000</v>
      </c>
      <c r="D41" s="17">
        <v>19.54</v>
      </c>
      <c r="E41" s="11">
        <f t="shared" si="0"/>
        <v>0.0013026666666666666</v>
      </c>
      <c r="F41" s="10">
        <v>15000</v>
      </c>
      <c r="G41" s="17">
        <v>19.54</v>
      </c>
      <c r="H41" s="11">
        <f t="shared" si="1"/>
        <v>0.0013026666666666666</v>
      </c>
      <c r="I41" s="12">
        <f t="shared" si="2"/>
        <v>0</v>
      </c>
      <c r="J41" s="10">
        <v>0</v>
      </c>
      <c r="K41" s="10">
        <v>0</v>
      </c>
      <c r="L41" s="12">
        <f t="shared" si="3"/>
        <v>0</v>
      </c>
      <c r="M41" s="11">
        <f t="shared" si="4"/>
      </c>
      <c r="N41" s="10">
        <v>0</v>
      </c>
      <c r="O41" s="10">
        <v>0</v>
      </c>
    </row>
    <row r="42" spans="1:15" s="13" customFormat="1" ht="60">
      <c r="A42" s="9" t="s">
        <v>87</v>
      </c>
      <c r="B42" s="9" t="s">
        <v>330</v>
      </c>
      <c r="C42" s="10">
        <v>83700</v>
      </c>
      <c r="D42" s="17">
        <v>-2692.87</v>
      </c>
      <c r="E42" s="11">
        <f t="shared" si="0"/>
        <v>-0.03217287933094384</v>
      </c>
      <c r="F42" s="10">
        <v>0</v>
      </c>
      <c r="G42" s="17">
        <v>0</v>
      </c>
      <c r="H42" s="11">
        <f t="shared" si="1"/>
      </c>
      <c r="I42" s="12">
        <f t="shared" si="2"/>
        <v>83700</v>
      </c>
      <c r="J42" s="10">
        <v>0</v>
      </c>
      <c r="K42" s="10">
        <v>83700</v>
      </c>
      <c r="L42" s="12">
        <f t="shared" si="3"/>
        <v>-2692.87</v>
      </c>
      <c r="M42" s="11">
        <f t="shared" si="4"/>
        <v>-0.03217287933094384</v>
      </c>
      <c r="N42" s="10">
        <v>0</v>
      </c>
      <c r="O42" s="10">
        <v>-2692.87</v>
      </c>
    </row>
    <row r="43" spans="1:15" s="13" customFormat="1" ht="60">
      <c r="A43" s="9" t="s">
        <v>23</v>
      </c>
      <c r="B43" s="9" t="s">
        <v>241</v>
      </c>
      <c r="C43" s="10">
        <v>1982400</v>
      </c>
      <c r="D43" s="17">
        <v>234136.48</v>
      </c>
      <c r="E43" s="11">
        <f t="shared" si="0"/>
        <v>0.11810758676351897</v>
      </c>
      <c r="F43" s="10">
        <v>0</v>
      </c>
      <c r="G43" s="17">
        <v>0</v>
      </c>
      <c r="H43" s="11">
        <f t="shared" si="1"/>
      </c>
      <c r="I43" s="12">
        <f t="shared" si="2"/>
        <v>1982400</v>
      </c>
      <c r="J43" s="10">
        <v>1982400</v>
      </c>
      <c r="K43" s="10">
        <v>0</v>
      </c>
      <c r="L43" s="12">
        <f t="shared" si="3"/>
        <v>234136.48</v>
      </c>
      <c r="M43" s="11">
        <f t="shared" si="4"/>
        <v>0.11810758676351897</v>
      </c>
      <c r="N43" s="10">
        <v>234136.48</v>
      </c>
      <c r="O43" s="10">
        <v>0</v>
      </c>
    </row>
    <row r="44" spans="1:15" s="13" customFormat="1" ht="15">
      <c r="A44" s="9" t="s">
        <v>232</v>
      </c>
      <c r="B44" s="9" t="s">
        <v>176</v>
      </c>
      <c r="C44" s="10">
        <v>10319350</v>
      </c>
      <c r="D44" s="17">
        <v>1319840.97</v>
      </c>
      <c r="E44" s="11">
        <f t="shared" si="0"/>
        <v>0.12789962255374612</v>
      </c>
      <c r="F44" s="10">
        <v>0</v>
      </c>
      <c r="G44" s="17">
        <v>4494.32</v>
      </c>
      <c r="H44" s="11">
        <f t="shared" si="1"/>
      </c>
      <c r="I44" s="12">
        <f t="shared" si="2"/>
        <v>10319350</v>
      </c>
      <c r="J44" s="10">
        <v>9838200</v>
      </c>
      <c r="K44" s="10">
        <v>481150</v>
      </c>
      <c r="L44" s="12">
        <f t="shared" si="3"/>
        <v>1315346.6500000001</v>
      </c>
      <c r="M44" s="11">
        <f t="shared" si="4"/>
        <v>0.12746409899848343</v>
      </c>
      <c r="N44" s="10">
        <v>1205924.04</v>
      </c>
      <c r="O44" s="10">
        <v>109422.61</v>
      </c>
    </row>
    <row r="45" spans="1:15" s="13" customFormat="1" ht="15">
      <c r="A45" s="9" t="s">
        <v>1</v>
      </c>
      <c r="B45" s="9" t="s">
        <v>106</v>
      </c>
      <c r="C45" s="10">
        <v>9161500</v>
      </c>
      <c r="D45" s="17">
        <v>1057257.87</v>
      </c>
      <c r="E45" s="11">
        <f t="shared" si="0"/>
        <v>0.11540226709599957</v>
      </c>
      <c r="F45" s="10">
        <v>0</v>
      </c>
      <c r="G45" s="17">
        <v>0</v>
      </c>
      <c r="H45" s="11">
        <f t="shared" si="1"/>
      </c>
      <c r="I45" s="12">
        <f t="shared" si="2"/>
        <v>9161500</v>
      </c>
      <c r="J45" s="10">
        <v>8866800</v>
      </c>
      <c r="K45" s="10">
        <v>294700</v>
      </c>
      <c r="L45" s="12">
        <f t="shared" si="3"/>
        <v>1057257.8699999999</v>
      </c>
      <c r="M45" s="11">
        <f t="shared" si="4"/>
        <v>0.11540226709599954</v>
      </c>
      <c r="N45" s="10">
        <v>969993.22</v>
      </c>
      <c r="O45" s="10">
        <v>87264.65</v>
      </c>
    </row>
    <row r="46" spans="1:15" s="13" customFormat="1" ht="45">
      <c r="A46" s="9" t="s">
        <v>209</v>
      </c>
      <c r="B46" s="9" t="s">
        <v>8</v>
      </c>
      <c r="C46" s="10">
        <v>294700</v>
      </c>
      <c r="D46" s="17">
        <v>87264.65</v>
      </c>
      <c r="E46" s="11">
        <f t="shared" si="0"/>
        <v>0.296113505259586</v>
      </c>
      <c r="F46" s="10">
        <v>0</v>
      </c>
      <c r="G46" s="17">
        <v>0</v>
      </c>
      <c r="H46" s="11">
        <f t="shared" si="1"/>
      </c>
      <c r="I46" s="12">
        <f t="shared" si="2"/>
        <v>294700</v>
      </c>
      <c r="J46" s="10">
        <v>0</v>
      </c>
      <c r="K46" s="10">
        <v>294700</v>
      </c>
      <c r="L46" s="12">
        <f t="shared" si="3"/>
        <v>87264.65</v>
      </c>
      <c r="M46" s="11">
        <f t="shared" si="4"/>
        <v>0.296113505259586</v>
      </c>
      <c r="N46" s="10">
        <v>0</v>
      </c>
      <c r="O46" s="10">
        <v>87264.65</v>
      </c>
    </row>
    <row r="47" spans="1:15" s="13" customFormat="1" ht="45">
      <c r="A47" s="9" t="s">
        <v>326</v>
      </c>
      <c r="B47" s="9" t="s">
        <v>2</v>
      </c>
      <c r="C47" s="10">
        <v>8866800</v>
      </c>
      <c r="D47" s="17">
        <v>969993.22</v>
      </c>
      <c r="E47" s="11">
        <f t="shared" si="0"/>
        <v>0.10939608652501466</v>
      </c>
      <c r="F47" s="10">
        <v>0</v>
      </c>
      <c r="G47" s="17">
        <v>0</v>
      </c>
      <c r="H47" s="11">
        <f t="shared" si="1"/>
      </c>
      <c r="I47" s="12">
        <f t="shared" si="2"/>
        <v>8866800</v>
      </c>
      <c r="J47" s="10">
        <v>8866800</v>
      </c>
      <c r="K47" s="10">
        <v>0</v>
      </c>
      <c r="L47" s="12">
        <f t="shared" si="3"/>
        <v>969993.22</v>
      </c>
      <c r="M47" s="11">
        <f t="shared" si="4"/>
        <v>0.10939608652501466</v>
      </c>
      <c r="N47" s="10">
        <v>969993.22</v>
      </c>
      <c r="O47" s="10">
        <v>0</v>
      </c>
    </row>
    <row r="48" spans="1:15" s="13" customFormat="1" ht="15">
      <c r="A48" s="9" t="s">
        <v>374</v>
      </c>
      <c r="B48" s="9" t="s">
        <v>138</v>
      </c>
      <c r="C48" s="10">
        <v>1157850</v>
      </c>
      <c r="D48" s="17">
        <v>262583.1</v>
      </c>
      <c r="E48" s="11">
        <f t="shared" si="0"/>
        <v>0.22678507578701904</v>
      </c>
      <c r="F48" s="10">
        <v>0</v>
      </c>
      <c r="G48" s="17">
        <v>4494.32</v>
      </c>
      <c r="H48" s="11">
        <f t="shared" si="1"/>
      </c>
      <c r="I48" s="12">
        <f t="shared" si="2"/>
        <v>1157850</v>
      </c>
      <c r="J48" s="10">
        <v>971400</v>
      </c>
      <c r="K48" s="10">
        <v>186450</v>
      </c>
      <c r="L48" s="12">
        <f t="shared" si="3"/>
        <v>258088.78</v>
      </c>
      <c r="M48" s="11">
        <f t="shared" si="4"/>
        <v>0.22290346763397675</v>
      </c>
      <c r="N48" s="10">
        <v>235930.82</v>
      </c>
      <c r="O48" s="10">
        <v>22157.96</v>
      </c>
    </row>
    <row r="49" spans="1:15" s="13" customFormat="1" ht="45">
      <c r="A49" s="9" t="s">
        <v>108</v>
      </c>
      <c r="B49" s="9" t="s">
        <v>115</v>
      </c>
      <c r="C49" s="10">
        <v>0</v>
      </c>
      <c r="D49" s="17">
        <v>4494.32</v>
      </c>
      <c r="E49" s="11">
        <f t="shared" si="0"/>
      </c>
      <c r="F49" s="10">
        <v>0</v>
      </c>
      <c r="G49" s="17">
        <v>4494.32</v>
      </c>
      <c r="H49" s="11">
        <f t="shared" si="1"/>
      </c>
      <c r="I49" s="12">
        <f t="shared" si="2"/>
        <v>0</v>
      </c>
      <c r="J49" s="10">
        <v>0</v>
      </c>
      <c r="K49" s="10">
        <v>0</v>
      </c>
      <c r="L49" s="12">
        <f t="shared" si="3"/>
        <v>0</v>
      </c>
      <c r="M49" s="11">
        <f t="shared" si="4"/>
      </c>
      <c r="N49" s="10">
        <v>0</v>
      </c>
      <c r="O49" s="10">
        <v>0</v>
      </c>
    </row>
    <row r="50" spans="1:15" s="13" customFormat="1" ht="45">
      <c r="A50" s="9" t="s">
        <v>346</v>
      </c>
      <c r="B50" s="9" t="s">
        <v>46</v>
      </c>
      <c r="C50" s="10">
        <v>186450</v>
      </c>
      <c r="D50" s="17">
        <v>22157.96</v>
      </c>
      <c r="E50" s="11">
        <f t="shared" si="0"/>
        <v>0.11884129793510324</v>
      </c>
      <c r="F50" s="10">
        <v>0</v>
      </c>
      <c r="G50" s="17">
        <v>0</v>
      </c>
      <c r="H50" s="11">
        <f t="shared" si="1"/>
      </c>
      <c r="I50" s="12">
        <f t="shared" si="2"/>
        <v>186450</v>
      </c>
      <c r="J50" s="10">
        <v>0</v>
      </c>
      <c r="K50" s="10">
        <v>186450</v>
      </c>
      <c r="L50" s="12">
        <f t="shared" si="3"/>
        <v>22157.96</v>
      </c>
      <c r="M50" s="11">
        <f t="shared" si="4"/>
        <v>0.11884129793510324</v>
      </c>
      <c r="N50" s="10">
        <v>0</v>
      </c>
      <c r="O50" s="10">
        <v>22157.96</v>
      </c>
    </row>
    <row r="51" spans="1:15" s="13" customFormat="1" ht="45">
      <c r="A51" s="9" t="s">
        <v>327</v>
      </c>
      <c r="B51" s="9" t="s">
        <v>348</v>
      </c>
      <c r="C51" s="10">
        <v>971400</v>
      </c>
      <c r="D51" s="17">
        <v>235930.82</v>
      </c>
      <c r="E51" s="11">
        <f t="shared" si="0"/>
        <v>0.24287710520897673</v>
      </c>
      <c r="F51" s="10">
        <v>0</v>
      </c>
      <c r="G51" s="17">
        <v>0</v>
      </c>
      <c r="H51" s="11">
        <f t="shared" si="1"/>
      </c>
      <c r="I51" s="12">
        <f t="shared" si="2"/>
        <v>971400</v>
      </c>
      <c r="J51" s="10">
        <v>971400</v>
      </c>
      <c r="K51" s="10">
        <v>0</v>
      </c>
      <c r="L51" s="12">
        <f t="shared" si="3"/>
        <v>235930.82</v>
      </c>
      <c r="M51" s="11">
        <f t="shared" si="4"/>
        <v>0.24287710520897673</v>
      </c>
      <c r="N51" s="10">
        <v>235930.82</v>
      </c>
      <c r="O51" s="10">
        <v>0</v>
      </c>
    </row>
    <row r="52" spans="1:15" s="13" customFormat="1" ht="15">
      <c r="A52" s="9" t="s">
        <v>199</v>
      </c>
      <c r="B52" s="9" t="s">
        <v>166</v>
      </c>
      <c r="C52" s="10">
        <v>3237688</v>
      </c>
      <c r="D52" s="17">
        <v>800850.09</v>
      </c>
      <c r="E52" s="11">
        <f t="shared" si="0"/>
        <v>0.24735245953285181</v>
      </c>
      <c r="F52" s="10">
        <v>3166000</v>
      </c>
      <c r="G52" s="17">
        <v>782280.09</v>
      </c>
      <c r="H52" s="11">
        <f t="shared" si="1"/>
        <v>0.2470878363866077</v>
      </c>
      <c r="I52" s="12">
        <f t="shared" si="2"/>
        <v>71688</v>
      </c>
      <c r="J52" s="10">
        <v>20000</v>
      </c>
      <c r="K52" s="10">
        <v>51688</v>
      </c>
      <c r="L52" s="12">
        <f t="shared" si="3"/>
        <v>18570</v>
      </c>
      <c r="M52" s="11">
        <f t="shared" si="4"/>
        <v>0.2590391697355206</v>
      </c>
      <c r="N52" s="10">
        <v>8050</v>
      </c>
      <c r="O52" s="10">
        <v>10520</v>
      </c>
    </row>
    <row r="53" spans="1:15" s="13" customFormat="1" ht="45">
      <c r="A53" s="9" t="s">
        <v>247</v>
      </c>
      <c r="B53" s="9" t="s">
        <v>181</v>
      </c>
      <c r="C53" s="10">
        <v>2510000</v>
      </c>
      <c r="D53" s="17">
        <v>583780.09</v>
      </c>
      <c r="E53" s="11">
        <f t="shared" si="0"/>
        <v>0.2325817091633466</v>
      </c>
      <c r="F53" s="10">
        <v>2510000</v>
      </c>
      <c r="G53" s="17">
        <v>583780.09</v>
      </c>
      <c r="H53" s="11">
        <f t="shared" si="1"/>
        <v>0.2325817091633466</v>
      </c>
      <c r="I53" s="12">
        <f t="shared" si="2"/>
        <v>0</v>
      </c>
      <c r="J53" s="10">
        <v>0</v>
      </c>
      <c r="K53" s="10">
        <v>0</v>
      </c>
      <c r="L53" s="12">
        <f t="shared" si="3"/>
        <v>0</v>
      </c>
      <c r="M53" s="11">
        <f t="shared" si="4"/>
      </c>
      <c r="N53" s="10">
        <v>0</v>
      </c>
      <c r="O53" s="10">
        <v>0</v>
      </c>
    </row>
    <row r="54" spans="1:15" s="13" customFormat="1" ht="60">
      <c r="A54" s="9" t="s">
        <v>205</v>
      </c>
      <c r="B54" s="9" t="s">
        <v>127</v>
      </c>
      <c r="C54" s="10">
        <v>2510000</v>
      </c>
      <c r="D54" s="17">
        <v>583780.09</v>
      </c>
      <c r="E54" s="11">
        <f t="shared" si="0"/>
        <v>0.2325817091633466</v>
      </c>
      <c r="F54" s="10">
        <v>2510000</v>
      </c>
      <c r="G54" s="17">
        <v>583780.09</v>
      </c>
      <c r="H54" s="11">
        <f t="shared" si="1"/>
        <v>0.2325817091633466</v>
      </c>
      <c r="I54" s="12">
        <f t="shared" si="2"/>
        <v>0</v>
      </c>
      <c r="J54" s="10">
        <v>0</v>
      </c>
      <c r="K54" s="10">
        <v>0</v>
      </c>
      <c r="L54" s="12">
        <f t="shared" si="3"/>
        <v>0</v>
      </c>
      <c r="M54" s="11">
        <f t="shared" si="4"/>
      </c>
      <c r="N54" s="10">
        <v>0</v>
      </c>
      <c r="O54" s="10">
        <v>0</v>
      </c>
    </row>
    <row r="55" spans="1:15" s="13" customFormat="1" ht="60">
      <c r="A55" s="9" t="s">
        <v>12</v>
      </c>
      <c r="B55" s="9" t="s">
        <v>94</v>
      </c>
      <c r="C55" s="10">
        <v>71688</v>
      </c>
      <c r="D55" s="17">
        <v>18570</v>
      </c>
      <c r="E55" s="11">
        <f t="shared" si="0"/>
        <v>0.2590391697355206</v>
      </c>
      <c r="F55" s="10">
        <v>0</v>
      </c>
      <c r="G55" s="17">
        <v>0</v>
      </c>
      <c r="H55" s="11">
        <f t="shared" si="1"/>
      </c>
      <c r="I55" s="12">
        <f t="shared" si="2"/>
        <v>71688</v>
      </c>
      <c r="J55" s="10">
        <v>20000</v>
      </c>
      <c r="K55" s="10">
        <v>51688</v>
      </c>
      <c r="L55" s="12">
        <f t="shared" si="3"/>
        <v>18570</v>
      </c>
      <c r="M55" s="11">
        <f t="shared" si="4"/>
        <v>0.2590391697355206</v>
      </c>
      <c r="N55" s="10">
        <v>8050</v>
      </c>
      <c r="O55" s="10">
        <v>10520</v>
      </c>
    </row>
    <row r="56" spans="1:15" s="13" customFormat="1" ht="90">
      <c r="A56" s="9" t="s">
        <v>156</v>
      </c>
      <c r="B56" s="9" t="s">
        <v>82</v>
      </c>
      <c r="C56" s="10">
        <v>71688</v>
      </c>
      <c r="D56" s="17">
        <v>18570</v>
      </c>
      <c r="E56" s="11">
        <f t="shared" si="0"/>
        <v>0.2590391697355206</v>
      </c>
      <c r="F56" s="10">
        <v>0</v>
      </c>
      <c r="G56" s="17">
        <v>0</v>
      </c>
      <c r="H56" s="11">
        <f t="shared" si="1"/>
      </c>
      <c r="I56" s="12">
        <f t="shared" si="2"/>
        <v>71688</v>
      </c>
      <c r="J56" s="10">
        <v>20000</v>
      </c>
      <c r="K56" s="10">
        <v>51688</v>
      </c>
      <c r="L56" s="12">
        <f t="shared" si="3"/>
        <v>18570</v>
      </c>
      <c r="M56" s="11">
        <f t="shared" si="4"/>
        <v>0.2590391697355206</v>
      </c>
      <c r="N56" s="10">
        <v>8050</v>
      </c>
      <c r="O56" s="10">
        <v>10520</v>
      </c>
    </row>
    <row r="57" spans="1:15" s="13" customFormat="1" ht="45">
      <c r="A57" s="9" t="s">
        <v>306</v>
      </c>
      <c r="B57" s="9" t="s">
        <v>9</v>
      </c>
      <c r="C57" s="10">
        <v>656000</v>
      </c>
      <c r="D57" s="17">
        <v>198500</v>
      </c>
      <c r="E57" s="11">
        <f t="shared" si="0"/>
        <v>0.30259146341463417</v>
      </c>
      <c r="F57" s="10">
        <v>656000</v>
      </c>
      <c r="G57" s="17">
        <v>198500</v>
      </c>
      <c r="H57" s="11">
        <f t="shared" si="1"/>
        <v>0.30259146341463417</v>
      </c>
      <c r="I57" s="12">
        <f t="shared" si="2"/>
        <v>0</v>
      </c>
      <c r="J57" s="10">
        <v>0</v>
      </c>
      <c r="K57" s="10">
        <v>0</v>
      </c>
      <c r="L57" s="12">
        <f t="shared" si="3"/>
        <v>0</v>
      </c>
      <c r="M57" s="11">
        <f t="shared" si="4"/>
      </c>
      <c r="N57" s="10">
        <v>0</v>
      </c>
      <c r="O57" s="10">
        <v>0</v>
      </c>
    </row>
    <row r="58" spans="1:15" s="13" customFormat="1" ht="75">
      <c r="A58" s="9" t="s">
        <v>280</v>
      </c>
      <c r="B58" s="9" t="s">
        <v>264</v>
      </c>
      <c r="C58" s="10">
        <v>650000</v>
      </c>
      <c r="D58" s="17">
        <v>198500</v>
      </c>
      <c r="E58" s="11">
        <f t="shared" si="0"/>
        <v>0.30538461538461537</v>
      </c>
      <c r="F58" s="10">
        <v>650000</v>
      </c>
      <c r="G58" s="17">
        <v>198500</v>
      </c>
      <c r="H58" s="11">
        <f t="shared" si="1"/>
        <v>0.30538461538461537</v>
      </c>
      <c r="I58" s="12">
        <f t="shared" si="2"/>
        <v>0</v>
      </c>
      <c r="J58" s="10">
        <v>0</v>
      </c>
      <c r="K58" s="10">
        <v>0</v>
      </c>
      <c r="L58" s="12">
        <f t="shared" si="3"/>
        <v>0</v>
      </c>
      <c r="M58" s="11">
        <f t="shared" si="4"/>
      </c>
      <c r="N58" s="10">
        <v>0</v>
      </c>
      <c r="O58" s="10">
        <v>0</v>
      </c>
    </row>
    <row r="59" spans="1:15" s="13" customFormat="1" ht="90">
      <c r="A59" s="9" t="s">
        <v>96</v>
      </c>
      <c r="B59" s="9" t="s">
        <v>175</v>
      </c>
      <c r="C59" s="10">
        <v>650000</v>
      </c>
      <c r="D59" s="17">
        <v>198500</v>
      </c>
      <c r="E59" s="11">
        <f t="shared" si="0"/>
        <v>0.30538461538461537</v>
      </c>
      <c r="F59" s="10">
        <v>650000</v>
      </c>
      <c r="G59" s="17">
        <v>198500</v>
      </c>
      <c r="H59" s="11">
        <f t="shared" si="1"/>
        <v>0.30538461538461537</v>
      </c>
      <c r="I59" s="12">
        <f t="shared" si="2"/>
        <v>0</v>
      </c>
      <c r="J59" s="10">
        <v>0</v>
      </c>
      <c r="K59" s="10">
        <v>0</v>
      </c>
      <c r="L59" s="12">
        <f t="shared" si="3"/>
        <v>0</v>
      </c>
      <c r="M59" s="11">
        <f t="shared" si="4"/>
      </c>
      <c r="N59" s="10">
        <v>0</v>
      </c>
      <c r="O59" s="10">
        <v>0</v>
      </c>
    </row>
    <row r="60" spans="1:15" s="13" customFormat="1" ht="30">
      <c r="A60" s="9" t="s">
        <v>52</v>
      </c>
      <c r="B60" s="9" t="s">
        <v>296</v>
      </c>
      <c r="C60" s="10">
        <v>6000</v>
      </c>
      <c r="D60" s="17">
        <v>0</v>
      </c>
      <c r="E60" s="11">
        <f t="shared" si="0"/>
        <v>0</v>
      </c>
      <c r="F60" s="10">
        <v>6000</v>
      </c>
      <c r="G60" s="17">
        <v>0</v>
      </c>
      <c r="H60" s="11">
        <f t="shared" si="1"/>
        <v>0</v>
      </c>
      <c r="I60" s="12">
        <f t="shared" si="2"/>
        <v>0</v>
      </c>
      <c r="J60" s="10">
        <v>0</v>
      </c>
      <c r="K60" s="10">
        <v>0</v>
      </c>
      <c r="L60" s="12">
        <f t="shared" si="3"/>
        <v>0</v>
      </c>
      <c r="M60" s="11">
        <f t="shared" si="4"/>
      </c>
      <c r="N60" s="10">
        <v>0</v>
      </c>
      <c r="O60" s="10">
        <v>0</v>
      </c>
    </row>
    <row r="61" spans="1:15" s="13" customFormat="1" ht="45">
      <c r="A61" s="9" t="s">
        <v>291</v>
      </c>
      <c r="B61" s="9" t="s">
        <v>152</v>
      </c>
      <c r="C61" s="10">
        <v>168000</v>
      </c>
      <c r="D61" s="17">
        <v>4.41</v>
      </c>
      <c r="E61" s="11">
        <f t="shared" si="0"/>
        <v>2.625E-05</v>
      </c>
      <c r="F61" s="10">
        <v>168000</v>
      </c>
      <c r="G61" s="17">
        <v>4.41</v>
      </c>
      <c r="H61" s="11">
        <f t="shared" si="1"/>
        <v>2.625E-05</v>
      </c>
      <c r="I61" s="12">
        <f t="shared" si="2"/>
        <v>0</v>
      </c>
      <c r="J61" s="10">
        <v>0</v>
      </c>
      <c r="K61" s="10">
        <v>0</v>
      </c>
      <c r="L61" s="12">
        <f t="shared" si="3"/>
        <v>0</v>
      </c>
      <c r="M61" s="11">
        <f t="shared" si="4"/>
      </c>
      <c r="N61" s="10">
        <v>0</v>
      </c>
      <c r="O61" s="10">
        <v>0</v>
      </c>
    </row>
    <row r="62" spans="1:15" s="13" customFormat="1" ht="30">
      <c r="A62" s="9" t="s">
        <v>62</v>
      </c>
      <c r="B62" s="9" t="s">
        <v>385</v>
      </c>
      <c r="C62" s="10">
        <v>3000</v>
      </c>
      <c r="D62" s="17">
        <v>0</v>
      </c>
      <c r="E62" s="11">
        <f t="shared" si="0"/>
        <v>0</v>
      </c>
      <c r="F62" s="10">
        <v>3000</v>
      </c>
      <c r="G62" s="17">
        <v>0</v>
      </c>
      <c r="H62" s="11">
        <f t="shared" si="1"/>
        <v>0</v>
      </c>
      <c r="I62" s="12">
        <f t="shared" si="2"/>
        <v>0</v>
      </c>
      <c r="J62" s="10">
        <v>0</v>
      </c>
      <c r="K62" s="10">
        <v>0</v>
      </c>
      <c r="L62" s="12">
        <f t="shared" si="3"/>
        <v>0</v>
      </c>
      <c r="M62" s="11">
        <f t="shared" si="4"/>
      </c>
      <c r="N62" s="10">
        <v>0</v>
      </c>
      <c r="O62" s="10">
        <v>0</v>
      </c>
    </row>
    <row r="63" spans="1:15" s="13" customFormat="1" ht="60">
      <c r="A63" s="9" t="s">
        <v>220</v>
      </c>
      <c r="B63" s="9" t="s">
        <v>359</v>
      </c>
      <c r="C63" s="10">
        <v>3000</v>
      </c>
      <c r="D63" s="17">
        <v>0</v>
      </c>
      <c r="E63" s="11">
        <f t="shared" si="0"/>
        <v>0</v>
      </c>
      <c r="F63" s="10">
        <v>3000</v>
      </c>
      <c r="G63" s="17">
        <v>0</v>
      </c>
      <c r="H63" s="11">
        <f t="shared" si="1"/>
        <v>0</v>
      </c>
      <c r="I63" s="12">
        <f t="shared" si="2"/>
        <v>0</v>
      </c>
      <c r="J63" s="10">
        <v>0</v>
      </c>
      <c r="K63" s="10">
        <v>0</v>
      </c>
      <c r="L63" s="12">
        <f t="shared" si="3"/>
        <v>0</v>
      </c>
      <c r="M63" s="11">
        <f t="shared" si="4"/>
      </c>
      <c r="N63" s="10">
        <v>0</v>
      </c>
      <c r="O63" s="10">
        <v>0</v>
      </c>
    </row>
    <row r="64" spans="1:15" s="13" customFormat="1" ht="15">
      <c r="A64" s="9" t="s">
        <v>202</v>
      </c>
      <c r="B64" s="9" t="s">
        <v>308</v>
      </c>
      <c r="C64" s="10">
        <v>110000</v>
      </c>
      <c r="D64" s="17">
        <v>0.01</v>
      </c>
      <c r="E64" s="11">
        <f t="shared" si="0"/>
        <v>9.090909090909091E-08</v>
      </c>
      <c r="F64" s="10">
        <v>110000</v>
      </c>
      <c r="G64" s="17">
        <v>0.01</v>
      </c>
      <c r="H64" s="11">
        <f t="shared" si="1"/>
        <v>9.090909090909091E-08</v>
      </c>
      <c r="I64" s="12">
        <f t="shared" si="2"/>
        <v>0</v>
      </c>
      <c r="J64" s="10">
        <v>0</v>
      </c>
      <c r="K64" s="10">
        <v>0</v>
      </c>
      <c r="L64" s="12">
        <f t="shared" si="3"/>
        <v>0</v>
      </c>
      <c r="M64" s="11">
        <f t="shared" si="4"/>
      </c>
      <c r="N64" s="10">
        <v>0</v>
      </c>
      <c r="O64" s="10">
        <v>0</v>
      </c>
    </row>
    <row r="65" spans="1:15" s="13" customFormat="1" ht="15">
      <c r="A65" s="9" t="s">
        <v>164</v>
      </c>
      <c r="B65" s="9" t="s">
        <v>373</v>
      </c>
      <c r="C65" s="10">
        <v>110000</v>
      </c>
      <c r="D65" s="17">
        <v>0.01</v>
      </c>
      <c r="E65" s="11">
        <f t="shared" si="0"/>
        <v>9.090909090909091E-08</v>
      </c>
      <c r="F65" s="10">
        <v>110000</v>
      </c>
      <c r="G65" s="17">
        <v>0.01</v>
      </c>
      <c r="H65" s="11">
        <f t="shared" si="1"/>
        <v>9.090909090909091E-08</v>
      </c>
      <c r="I65" s="12">
        <f t="shared" si="2"/>
        <v>0</v>
      </c>
      <c r="J65" s="10">
        <v>0</v>
      </c>
      <c r="K65" s="10">
        <v>0</v>
      </c>
      <c r="L65" s="12">
        <f t="shared" si="3"/>
        <v>0</v>
      </c>
      <c r="M65" s="11">
        <f t="shared" si="4"/>
      </c>
      <c r="N65" s="10">
        <v>0</v>
      </c>
      <c r="O65" s="10">
        <v>0</v>
      </c>
    </row>
    <row r="66" spans="1:15" s="13" customFormat="1" ht="30">
      <c r="A66" s="9" t="s">
        <v>275</v>
      </c>
      <c r="B66" s="9" t="s">
        <v>341</v>
      </c>
      <c r="C66" s="10">
        <v>10000</v>
      </c>
      <c r="D66" s="17">
        <v>4.4</v>
      </c>
      <c r="E66" s="11">
        <f t="shared" si="0"/>
        <v>0.00044</v>
      </c>
      <c r="F66" s="10">
        <v>10000</v>
      </c>
      <c r="G66" s="17">
        <v>4.4</v>
      </c>
      <c r="H66" s="11">
        <f t="shared" si="1"/>
        <v>0.00044</v>
      </c>
      <c r="I66" s="12">
        <f t="shared" si="2"/>
        <v>0</v>
      </c>
      <c r="J66" s="10">
        <v>0</v>
      </c>
      <c r="K66" s="10">
        <v>0</v>
      </c>
      <c r="L66" s="12">
        <f t="shared" si="3"/>
        <v>0</v>
      </c>
      <c r="M66" s="11">
        <f t="shared" si="4"/>
      </c>
      <c r="N66" s="10">
        <v>0</v>
      </c>
      <c r="O66" s="10">
        <v>0</v>
      </c>
    </row>
    <row r="67" spans="1:15" s="13" customFormat="1" ht="15">
      <c r="A67" s="9" t="s">
        <v>370</v>
      </c>
      <c r="B67" s="9" t="s">
        <v>302</v>
      </c>
      <c r="C67" s="10">
        <v>10000</v>
      </c>
      <c r="D67" s="17">
        <v>4.4</v>
      </c>
      <c r="E67" s="11">
        <f t="shared" si="0"/>
        <v>0.00044</v>
      </c>
      <c r="F67" s="10">
        <v>10000</v>
      </c>
      <c r="G67" s="17">
        <v>4.4</v>
      </c>
      <c r="H67" s="11">
        <f t="shared" si="1"/>
        <v>0.00044</v>
      </c>
      <c r="I67" s="12">
        <f t="shared" si="2"/>
        <v>0</v>
      </c>
      <c r="J67" s="10">
        <v>0</v>
      </c>
      <c r="K67" s="10">
        <v>0</v>
      </c>
      <c r="L67" s="12">
        <f t="shared" si="3"/>
        <v>0</v>
      </c>
      <c r="M67" s="11">
        <f t="shared" si="4"/>
      </c>
      <c r="N67" s="10">
        <v>0</v>
      </c>
      <c r="O67" s="10">
        <v>0</v>
      </c>
    </row>
    <row r="68" spans="1:15" s="13" customFormat="1" ht="30">
      <c r="A68" s="9" t="s">
        <v>35</v>
      </c>
      <c r="B68" s="9" t="s">
        <v>125</v>
      </c>
      <c r="C68" s="10">
        <v>45000</v>
      </c>
      <c r="D68" s="17">
        <v>0</v>
      </c>
      <c r="E68" s="11">
        <f t="shared" si="0"/>
        <v>0</v>
      </c>
      <c r="F68" s="10">
        <v>45000</v>
      </c>
      <c r="G68" s="17">
        <v>0</v>
      </c>
      <c r="H68" s="11">
        <f t="shared" si="1"/>
        <v>0</v>
      </c>
      <c r="I68" s="12">
        <f t="shared" si="2"/>
        <v>0</v>
      </c>
      <c r="J68" s="10">
        <v>0</v>
      </c>
      <c r="K68" s="10">
        <v>0</v>
      </c>
      <c r="L68" s="12">
        <f t="shared" si="3"/>
        <v>0</v>
      </c>
      <c r="M68" s="11">
        <f t="shared" si="4"/>
      </c>
      <c r="N68" s="10">
        <v>0</v>
      </c>
      <c r="O68" s="10">
        <v>0</v>
      </c>
    </row>
    <row r="69" spans="1:15" s="13" customFormat="1" ht="15">
      <c r="A69" s="9" t="s">
        <v>139</v>
      </c>
      <c r="B69" s="9" t="s">
        <v>49</v>
      </c>
      <c r="C69" s="10">
        <v>45000</v>
      </c>
      <c r="D69" s="17">
        <v>0</v>
      </c>
      <c r="E69" s="11">
        <f t="shared" si="0"/>
        <v>0</v>
      </c>
      <c r="F69" s="10">
        <v>45000</v>
      </c>
      <c r="G69" s="17">
        <v>0</v>
      </c>
      <c r="H69" s="11">
        <f t="shared" si="1"/>
        <v>0</v>
      </c>
      <c r="I69" s="12">
        <f t="shared" si="2"/>
        <v>0</v>
      </c>
      <c r="J69" s="10">
        <v>0</v>
      </c>
      <c r="K69" s="10">
        <v>0</v>
      </c>
      <c r="L69" s="12">
        <f t="shared" si="3"/>
        <v>0</v>
      </c>
      <c r="M69" s="11">
        <f t="shared" si="4"/>
      </c>
      <c r="N69" s="10">
        <v>0</v>
      </c>
      <c r="O69" s="10">
        <v>0</v>
      </c>
    </row>
    <row r="70" spans="1:15" s="13" customFormat="1" ht="30">
      <c r="A70" s="9" t="s">
        <v>132</v>
      </c>
      <c r="B70" s="9" t="s">
        <v>22</v>
      </c>
      <c r="C70" s="10">
        <v>45000</v>
      </c>
      <c r="D70" s="17">
        <v>0</v>
      </c>
      <c r="E70" s="11">
        <f t="shared" si="0"/>
        <v>0</v>
      </c>
      <c r="F70" s="10">
        <v>45000</v>
      </c>
      <c r="G70" s="17">
        <v>0</v>
      </c>
      <c r="H70" s="11">
        <f t="shared" si="1"/>
        <v>0</v>
      </c>
      <c r="I70" s="12">
        <f t="shared" si="2"/>
        <v>0</v>
      </c>
      <c r="J70" s="10">
        <v>0</v>
      </c>
      <c r="K70" s="10">
        <v>0</v>
      </c>
      <c r="L70" s="12">
        <f t="shared" si="3"/>
        <v>0</v>
      </c>
      <c r="M70" s="11">
        <f t="shared" si="4"/>
      </c>
      <c r="N70" s="10">
        <v>0</v>
      </c>
      <c r="O70" s="10">
        <v>0</v>
      </c>
    </row>
    <row r="71" spans="1:15" s="13" customFormat="1" ht="45">
      <c r="A71" s="9" t="s">
        <v>57</v>
      </c>
      <c r="B71" s="9" t="s">
        <v>206</v>
      </c>
      <c r="C71" s="10">
        <v>24869921.09</v>
      </c>
      <c r="D71" s="17">
        <v>4939842.09</v>
      </c>
      <c r="E71" s="11">
        <f t="shared" si="0"/>
        <v>0.19862717184037515</v>
      </c>
      <c r="F71" s="10">
        <v>14934436.81</v>
      </c>
      <c r="G71" s="17">
        <v>2785633.64</v>
      </c>
      <c r="H71" s="11">
        <f t="shared" si="1"/>
        <v>0.18652418403449658</v>
      </c>
      <c r="I71" s="12">
        <f t="shared" si="2"/>
        <v>9935484.28</v>
      </c>
      <c r="J71" s="10">
        <v>8923484.28</v>
      </c>
      <c r="K71" s="10">
        <v>1012000</v>
      </c>
      <c r="L71" s="12">
        <f t="shared" si="3"/>
        <v>2154208.45</v>
      </c>
      <c r="M71" s="11">
        <f t="shared" si="4"/>
        <v>0.21681967272963168</v>
      </c>
      <c r="N71" s="10">
        <v>2063299.36</v>
      </c>
      <c r="O71" s="10">
        <v>90909.09</v>
      </c>
    </row>
    <row r="72" spans="1:15" s="13" customFormat="1" ht="15">
      <c r="A72" s="9" t="s">
        <v>252</v>
      </c>
      <c r="B72" s="9" t="s">
        <v>312</v>
      </c>
      <c r="C72" s="10">
        <v>20178421.09</v>
      </c>
      <c r="D72" s="17">
        <v>4424441.12</v>
      </c>
      <c r="E72" s="11">
        <f t="shared" si="0"/>
        <v>0.21926597231101794</v>
      </c>
      <c r="F72" s="10">
        <v>12786436.81</v>
      </c>
      <c r="G72" s="17">
        <v>2786570.57</v>
      </c>
      <c r="H72" s="11">
        <f t="shared" si="1"/>
        <v>0.21793175154321978</v>
      </c>
      <c r="I72" s="12">
        <f t="shared" si="2"/>
        <v>7391984.28</v>
      </c>
      <c r="J72" s="10">
        <v>6391984.28</v>
      </c>
      <c r="K72" s="10">
        <v>1000000</v>
      </c>
      <c r="L72" s="12">
        <f t="shared" si="3"/>
        <v>1637870.55</v>
      </c>
      <c r="M72" s="11">
        <f t="shared" si="4"/>
        <v>0.221573868119752</v>
      </c>
      <c r="N72" s="10">
        <v>1546961.46</v>
      </c>
      <c r="O72" s="10">
        <v>90909.09</v>
      </c>
    </row>
    <row r="73" spans="1:15" s="13" customFormat="1" ht="75">
      <c r="A73" s="9" t="s">
        <v>316</v>
      </c>
      <c r="B73" s="9" t="s">
        <v>338</v>
      </c>
      <c r="C73" s="10">
        <v>14586541</v>
      </c>
      <c r="D73" s="17">
        <v>3599292.3</v>
      </c>
      <c r="E73" s="11">
        <f t="shared" si="0"/>
        <v>0.24675434018250111</v>
      </c>
      <c r="F73" s="10">
        <v>8194556.72</v>
      </c>
      <c r="G73" s="17">
        <v>2052330.84</v>
      </c>
      <c r="H73" s="11">
        <f t="shared" si="1"/>
        <v>0.2504505014885052</v>
      </c>
      <c r="I73" s="12">
        <f t="shared" si="2"/>
        <v>6391984.28</v>
      </c>
      <c r="J73" s="10">
        <v>6391984.28</v>
      </c>
      <c r="K73" s="10">
        <v>0</v>
      </c>
      <c r="L73" s="12">
        <f t="shared" si="3"/>
        <v>1546961.46</v>
      </c>
      <c r="M73" s="11">
        <f t="shared" si="4"/>
        <v>0.24201584237938706</v>
      </c>
      <c r="N73" s="10">
        <v>1546961.46</v>
      </c>
      <c r="O73" s="10">
        <v>0</v>
      </c>
    </row>
    <row r="74" spans="1:15" s="13" customFormat="1" ht="15">
      <c r="A74" s="9" t="s">
        <v>256</v>
      </c>
      <c r="B74" s="9" t="s">
        <v>236</v>
      </c>
      <c r="C74" s="10">
        <v>3034048.71</v>
      </c>
      <c r="D74" s="17">
        <v>505369.37</v>
      </c>
      <c r="E74" s="11">
        <f t="shared" si="0"/>
        <v>0.1665660041430251</v>
      </c>
      <c r="F74" s="10">
        <v>3034048.71</v>
      </c>
      <c r="G74" s="17">
        <v>505369.37</v>
      </c>
      <c r="H74" s="11">
        <f t="shared" si="1"/>
        <v>0.1665660041430251</v>
      </c>
      <c r="I74" s="12">
        <f t="shared" si="2"/>
        <v>0</v>
      </c>
      <c r="J74" s="10">
        <v>0</v>
      </c>
      <c r="K74" s="10">
        <v>0</v>
      </c>
      <c r="L74" s="12">
        <f t="shared" si="3"/>
        <v>0</v>
      </c>
      <c r="M74" s="11">
        <f t="shared" si="4"/>
      </c>
      <c r="N74" s="10">
        <v>0</v>
      </c>
      <c r="O74" s="10">
        <v>0</v>
      </c>
    </row>
    <row r="75" spans="1:15" s="13" customFormat="1" ht="15">
      <c r="A75" s="9" t="s">
        <v>315</v>
      </c>
      <c r="B75" s="9" t="s">
        <v>147</v>
      </c>
      <c r="C75" s="10">
        <v>11552492.29</v>
      </c>
      <c r="D75" s="17">
        <v>3093922.93</v>
      </c>
      <c r="E75" s="11">
        <f t="shared" si="0"/>
        <v>0.26781432545755895</v>
      </c>
      <c r="F75" s="10">
        <v>5160508.01</v>
      </c>
      <c r="G75" s="17">
        <v>1546961.47</v>
      </c>
      <c r="H75" s="11">
        <f t="shared" si="1"/>
        <v>0.2997692217514841</v>
      </c>
      <c r="I75" s="12">
        <f t="shared" si="2"/>
        <v>6391984.28</v>
      </c>
      <c r="J75" s="10">
        <v>6391984.28</v>
      </c>
      <c r="K75" s="10">
        <v>0</v>
      </c>
      <c r="L75" s="12">
        <f t="shared" si="3"/>
        <v>1546961.46</v>
      </c>
      <c r="M75" s="11">
        <f t="shared" si="4"/>
        <v>0.24201584237938706</v>
      </c>
      <c r="N75" s="10">
        <v>1546961.46</v>
      </c>
      <c r="O75" s="10">
        <v>0</v>
      </c>
    </row>
    <row r="76" spans="1:15" s="13" customFormat="1" ht="15">
      <c r="A76" s="9" t="s">
        <v>161</v>
      </c>
      <c r="B76" s="9" t="s">
        <v>300</v>
      </c>
      <c r="C76" s="10">
        <v>1336763.17</v>
      </c>
      <c r="D76" s="17">
        <v>187442.31</v>
      </c>
      <c r="E76" s="11">
        <f aca="true" t="shared" si="5" ref="E76:E139">IF(C76=0,"",D76/C76)</f>
        <v>0.14022103107463682</v>
      </c>
      <c r="F76" s="10">
        <v>336763.17</v>
      </c>
      <c r="G76" s="17">
        <v>96533.22</v>
      </c>
      <c r="H76" s="11">
        <f aca="true" t="shared" si="6" ref="H76:H139">IF(F76=0,"",G76/F76)</f>
        <v>0.28665017020715183</v>
      </c>
      <c r="I76" s="12">
        <f aca="true" t="shared" si="7" ref="I76:I139">J76+K76</f>
        <v>1000000</v>
      </c>
      <c r="J76" s="10">
        <v>0</v>
      </c>
      <c r="K76" s="10">
        <v>1000000</v>
      </c>
      <c r="L76" s="12">
        <f aca="true" t="shared" si="8" ref="L76:L139">O76+N76</f>
        <v>90909.09</v>
      </c>
      <c r="M76" s="11">
        <f aca="true" t="shared" si="9" ref="M76:M139">IF(I76=0,"",L76/I76)</f>
        <v>0.09090909</v>
      </c>
      <c r="N76" s="10">
        <v>0</v>
      </c>
      <c r="O76" s="10">
        <v>90909.09</v>
      </c>
    </row>
    <row r="77" spans="1:15" s="13" customFormat="1" ht="90">
      <c r="A77" s="9" t="s">
        <v>231</v>
      </c>
      <c r="B77" s="9" t="s">
        <v>229</v>
      </c>
      <c r="C77" s="10">
        <v>336763.17</v>
      </c>
      <c r="D77" s="17">
        <v>96533.22</v>
      </c>
      <c r="E77" s="11">
        <f t="shared" si="5"/>
        <v>0.28665017020715183</v>
      </c>
      <c r="F77" s="10">
        <v>336763.17</v>
      </c>
      <c r="G77" s="17">
        <v>96533.22</v>
      </c>
      <c r="H77" s="11">
        <f t="shared" si="6"/>
        <v>0.28665017020715183</v>
      </c>
      <c r="I77" s="12">
        <f t="shared" si="7"/>
        <v>0</v>
      </c>
      <c r="J77" s="10">
        <v>0</v>
      </c>
      <c r="K77" s="10">
        <v>0</v>
      </c>
      <c r="L77" s="12">
        <f t="shared" si="8"/>
        <v>0</v>
      </c>
      <c r="M77" s="11">
        <f t="shared" si="9"/>
      </c>
      <c r="N77" s="10">
        <v>0</v>
      </c>
      <c r="O77" s="10">
        <v>0</v>
      </c>
    </row>
    <row r="78" spans="1:15" s="13" customFormat="1" ht="90">
      <c r="A78" s="9" t="s">
        <v>28</v>
      </c>
      <c r="B78" s="9" t="s">
        <v>150</v>
      </c>
      <c r="C78" s="10">
        <v>1000000</v>
      </c>
      <c r="D78" s="17">
        <v>90909.09</v>
      </c>
      <c r="E78" s="11">
        <f t="shared" si="5"/>
        <v>0.09090909</v>
      </c>
      <c r="F78" s="10">
        <v>0</v>
      </c>
      <c r="G78" s="17">
        <v>0</v>
      </c>
      <c r="H78" s="11">
        <f t="shared" si="6"/>
      </c>
      <c r="I78" s="12">
        <f t="shared" si="7"/>
        <v>1000000</v>
      </c>
      <c r="J78" s="10">
        <v>0</v>
      </c>
      <c r="K78" s="10">
        <v>1000000</v>
      </c>
      <c r="L78" s="12">
        <f t="shared" si="8"/>
        <v>90909.09</v>
      </c>
      <c r="M78" s="11">
        <f t="shared" si="9"/>
        <v>0.09090909</v>
      </c>
      <c r="N78" s="10">
        <v>0</v>
      </c>
      <c r="O78" s="10">
        <v>90909.09</v>
      </c>
    </row>
    <row r="79" spans="1:15" s="13" customFormat="1" ht="45">
      <c r="A79" s="9" t="s">
        <v>24</v>
      </c>
      <c r="B79" s="9" t="s">
        <v>208</v>
      </c>
      <c r="C79" s="10">
        <v>4255116.92</v>
      </c>
      <c r="D79" s="17">
        <v>637706.51</v>
      </c>
      <c r="E79" s="11">
        <f t="shared" si="5"/>
        <v>0.14986815215408936</v>
      </c>
      <c r="F79" s="10">
        <v>4255116.92</v>
      </c>
      <c r="G79" s="17">
        <v>637706.51</v>
      </c>
      <c r="H79" s="11">
        <f t="shared" si="6"/>
        <v>0.14986815215408936</v>
      </c>
      <c r="I79" s="12">
        <f t="shared" si="7"/>
        <v>0</v>
      </c>
      <c r="J79" s="10">
        <v>0</v>
      </c>
      <c r="K79" s="10">
        <v>0</v>
      </c>
      <c r="L79" s="12">
        <f t="shared" si="8"/>
        <v>0</v>
      </c>
      <c r="M79" s="11">
        <f t="shared" si="9"/>
      </c>
      <c r="N79" s="10">
        <v>0</v>
      </c>
      <c r="O79" s="10">
        <v>0</v>
      </c>
    </row>
    <row r="80" spans="1:15" s="13" customFormat="1" ht="45">
      <c r="A80" s="9" t="s">
        <v>76</v>
      </c>
      <c r="B80" s="9" t="s">
        <v>58</v>
      </c>
      <c r="C80" s="10">
        <v>4255116.92</v>
      </c>
      <c r="D80" s="17">
        <v>637706.51</v>
      </c>
      <c r="E80" s="11">
        <f t="shared" si="5"/>
        <v>0.14986815215408936</v>
      </c>
      <c r="F80" s="10">
        <v>4255116.92</v>
      </c>
      <c r="G80" s="17">
        <v>637706.51</v>
      </c>
      <c r="H80" s="11">
        <f t="shared" si="6"/>
        <v>0.14986815215408936</v>
      </c>
      <c r="I80" s="12">
        <f t="shared" si="7"/>
        <v>0</v>
      </c>
      <c r="J80" s="10">
        <v>0</v>
      </c>
      <c r="K80" s="10">
        <v>0</v>
      </c>
      <c r="L80" s="12">
        <f t="shared" si="8"/>
        <v>0</v>
      </c>
      <c r="M80" s="11">
        <f t="shared" si="9"/>
      </c>
      <c r="N80" s="10">
        <v>0</v>
      </c>
      <c r="O80" s="10">
        <v>0</v>
      </c>
    </row>
    <row r="81" spans="1:15" s="13" customFormat="1" ht="30">
      <c r="A81" s="9" t="s">
        <v>163</v>
      </c>
      <c r="B81" s="9" t="s">
        <v>226</v>
      </c>
      <c r="C81" s="10">
        <v>2148000</v>
      </c>
      <c r="D81" s="17">
        <v>0</v>
      </c>
      <c r="E81" s="11">
        <f t="shared" si="5"/>
        <v>0</v>
      </c>
      <c r="F81" s="10">
        <v>2148000</v>
      </c>
      <c r="G81" s="17">
        <v>0</v>
      </c>
      <c r="H81" s="11">
        <f t="shared" si="6"/>
        <v>0</v>
      </c>
      <c r="I81" s="12">
        <f t="shared" si="7"/>
        <v>0</v>
      </c>
      <c r="J81" s="10">
        <v>0</v>
      </c>
      <c r="K81" s="10">
        <v>0</v>
      </c>
      <c r="L81" s="12">
        <f t="shared" si="8"/>
        <v>0</v>
      </c>
      <c r="M81" s="11">
        <f t="shared" si="9"/>
      </c>
      <c r="N81" s="10">
        <v>0</v>
      </c>
      <c r="O81" s="10">
        <v>0</v>
      </c>
    </row>
    <row r="82" spans="1:15" s="13" customFormat="1" ht="60">
      <c r="A82" s="9" t="s">
        <v>180</v>
      </c>
      <c r="B82" s="9" t="s">
        <v>257</v>
      </c>
      <c r="C82" s="10">
        <v>2148000</v>
      </c>
      <c r="D82" s="17">
        <v>0</v>
      </c>
      <c r="E82" s="11">
        <f t="shared" si="5"/>
        <v>0</v>
      </c>
      <c r="F82" s="10">
        <v>2148000</v>
      </c>
      <c r="G82" s="17">
        <v>0</v>
      </c>
      <c r="H82" s="11">
        <f t="shared" si="6"/>
        <v>0</v>
      </c>
      <c r="I82" s="12">
        <f t="shared" si="7"/>
        <v>0</v>
      </c>
      <c r="J82" s="10">
        <v>0</v>
      </c>
      <c r="K82" s="10">
        <v>0</v>
      </c>
      <c r="L82" s="12">
        <f t="shared" si="8"/>
        <v>0</v>
      </c>
      <c r="M82" s="11">
        <f t="shared" si="9"/>
      </c>
      <c r="N82" s="10">
        <v>0</v>
      </c>
      <c r="O82" s="10">
        <v>0</v>
      </c>
    </row>
    <row r="83" spans="1:15" s="13" customFormat="1" ht="75">
      <c r="A83" s="9" t="s">
        <v>61</v>
      </c>
      <c r="B83" s="9" t="s">
        <v>104</v>
      </c>
      <c r="C83" s="10">
        <v>2148000</v>
      </c>
      <c r="D83" s="17">
        <v>0</v>
      </c>
      <c r="E83" s="11">
        <f t="shared" si="5"/>
        <v>0</v>
      </c>
      <c r="F83" s="10">
        <v>2148000</v>
      </c>
      <c r="G83" s="17">
        <v>0</v>
      </c>
      <c r="H83" s="11">
        <f t="shared" si="6"/>
        <v>0</v>
      </c>
      <c r="I83" s="12">
        <f t="shared" si="7"/>
        <v>0</v>
      </c>
      <c r="J83" s="10">
        <v>0</v>
      </c>
      <c r="K83" s="10">
        <v>0</v>
      </c>
      <c r="L83" s="12">
        <f t="shared" si="8"/>
        <v>0</v>
      </c>
      <c r="M83" s="11">
        <f t="shared" si="9"/>
      </c>
      <c r="N83" s="10">
        <v>0</v>
      </c>
      <c r="O83" s="10">
        <v>0</v>
      </c>
    </row>
    <row r="84" spans="1:15" s="13" customFormat="1" ht="15">
      <c r="A84" s="9" t="s">
        <v>99</v>
      </c>
      <c r="B84" s="9" t="s">
        <v>126</v>
      </c>
      <c r="C84" s="10">
        <v>2543500</v>
      </c>
      <c r="D84" s="17">
        <v>515400.97</v>
      </c>
      <c r="E84" s="11">
        <f t="shared" si="5"/>
        <v>0.20263454688421464</v>
      </c>
      <c r="F84" s="10">
        <v>0</v>
      </c>
      <c r="G84" s="17">
        <v>-936.93</v>
      </c>
      <c r="H84" s="11">
        <f t="shared" si="6"/>
      </c>
      <c r="I84" s="12">
        <f t="shared" si="7"/>
        <v>2543500</v>
      </c>
      <c r="J84" s="10">
        <v>2531500</v>
      </c>
      <c r="K84" s="10">
        <v>12000</v>
      </c>
      <c r="L84" s="12">
        <f t="shared" si="8"/>
        <v>516337.9</v>
      </c>
      <c r="M84" s="11">
        <f t="shared" si="9"/>
        <v>0.20300290937684295</v>
      </c>
      <c r="N84" s="10">
        <v>516337.9</v>
      </c>
      <c r="O84" s="10">
        <v>0</v>
      </c>
    </row>
    <row r="85" spans="1:15" s="13" customFormat="1" ht="15">
      <c r="A85" s="9" t="s">
        <v>85</v>
      </c>
      <c r="B85" s="9" t="s">
        <v>95</v>
      </c>
      <c r="C85" s="10">
        <v>2543500</v>
      </c>
      <c r="D85" s="17">
        <v>515400.97</v>
      </c>
      <c r="E85" s="11">
        <f t="shared" si="5"/>
        <v>0.20263454688421464</v>
      </c>
      <c r="F85" s="10">
        <v>0</v>
      </c>
      <c r="G85" s="17">
        <v>-936.93</v>
      </c>
      <c r="H85" s="11">
        <f t="shared" si="6"/>
      </c>
      <c r="I85" s="12">
        <f t="shared" si="7"/>
        <v>2543500</v>
      </c>
      <c r="J85" s="10">
        <v>2531500</v>
      </c>
      <c r="K85" s="10">
        <v>12000</v>
      </c>
      <c r="L85" s="12">
        <f t="shared" si="8"/>
        <v>516337.9</v>
      </c>
      <c r="M85" s="11">
        <f t="shared" si="9"/>
        <v>0.20300290937684295</v>
      </c>
      <c r="N85" s="10">
        <v>516337.9</v>
      </c>
      <c r="O85" s="10">
        <v>0</v>
      </c>
    </row>
    <row r="86" spans="1:15" s="13" customFormat="1" ht="90">
      <c r="A86" s="9" t="s">
        <v>431</v>
      </c>
      <c r="B86" s="9" t="s">
        <v>430</v>
      </c>
      <c r="C86" s="10">
        <v>0</v>
      </c>
      <c r="D86" s="17">
        <v>-936.93</v>
      </c>
      <c r="E86" s="11">
        <f t="shared" si="5"/>
      </c>
      <c r="F86" s="10">
        <v>0</v>
      </c>
      <c r="G86" s="17">
        <v>-936.93</v>
      </c>
      <c r="H86" s="11">
        <f t="shared" si="6"/>
      </c>
      <c r="I86" s="12">
        <f t="shared" si="7"/>
        <v>0</v>
      </c>
      <c r="J86" s="10">
        <v>0</v>
      </c>
      <c r="K86" s="10">
        <v>0</v>
      </c>
      <c r="L86" s="12">
        <f t="shared" si="8"/>
        <v>0</v>
      </c>
      <c r="M86" s="11">
        <f t="shared" si="9"/>
      </c>
      <c r="N86" s="10">
        <v>0</v>
      </c>
      <c r="O86" s="10">
        <v>0</v>
      </c>
    </row>
    <row r="87" spans="1:15" s="13" customFormat="1" ht="90">
      <c r="A87" s="9" t="s">
        <v>37</v>
      </c>
      <c r="B87" s="9" t="s">
        <v>356</v>
      </c>
      <c r="C87" s="10">
        <v>12000</v>
      </c>
      <c r="D87" s="17">
        <v>0</v>
      </c>
      <c r="E87" s="11">
        <f t="shared" si="5"/>
        <v>0</v>
      </c>
      <c r="F87" s="10">
        <v>0</v>
      </c>
      <c r="G87" s="17">
        <v>0</v>
      </c>
      <c r="H87" s="11">
        <f t="shared" si="6"/>
      </c>
      <c r="I87" s="12">
        <f t="shared" si="7"/>
        <v>12000</v>
      </c>
      <c r="J87" s="10">
        <v>0</v>
      </c>
      <c r="K87" s="10">
        <v>12000</v>
      </c>
      <c r="L87" s="12">
        <f t="shared" si="8"/>
        <v>0</v>
      </c>
      <c r="M87" s="11">
        <f t="shared" si="9"/>
        <v>0</v>
      </c>
      <c r="N87" s="10">
        <v>0</v>
      </c>
      <c r="O87" s="10">
        <v>0</v>
      </c>
    </row>
    <row r="88" spans="1:15" s="13" customFormat="1" ht="90">
      <c r="A88" s="9" t="s">
        <v>355</v>
      </c>
      <c r="B88" s="9" t="s">
        <v>277</v>
      </c>
      <c r="C88" s="10">
        <v>2531500</v>
      </c>
      <c r="D88" s="17">
        <v>516337.9</v>
      </c>
      <c r="E88" s="11">
        <f t="shared" si="5"/>
        <v>0.2039651984989137</v>
      </c>
      <c r="F88" s="10">
        <v>0</v>
      </c>
      <c r="G88" s="17">
        <v>0</v>
      </c>
      <c r="H88" s="11">
        <f t="shared" si="6"/>
      </c>
      <c r="I88" s="12">
        <f t="shared" si="7"/>
        <v>2531500</v>
      </c>
      <c r="J88" s="10">
        <v>2531500</v>
      </c>
      <c r="K88" s="10">
        <v>0</v>
      </c>
      <c r="L88" s="12">
        <f t="shared" si="8"/>
        <v>516337.9</v>
      </c>
      <c r="M88" s="11">
        <f t="shared" si="9"/>
        <v>0.2039651984989137</v>
      </c>
      <c r="N88" s="10">
        <v>516337.9</v>
      </c>
      <c r="O88" s="10">
        <v>0</v>
      </c>
    </row>
    <row r="89" spans="1:15" s="13" customFormat="1" ht="30">
      <c r="A89" s="9" t="s">
        <v>148</v>
      </c>
      <c r="B89" s="9" t="s">
        <v>281</v>
      </c>
      <c r="C89" s="10">
        <v>8936400</v>
      </c>
      <c r="D89" s="17">
        <v>2269890.24</v>
      </c>
      <c r="E89" s="11">
        <f t="shared" si="5"/>
        <v>0.2540049953001209</v>
      </c>
      <c r="F89" s="10">
        <v>8936400</v>
      </c>
      <c r="G89" s="17">
        <v>2269890.24</v>
      </c>
      <c r="H89" s="11">
        <f t="shared" si="6"/>
        <v>0.2540049953001209</v>
      </c>
      <c r="I89" s="12">
        <f t="shared" si="7"/>
        <v>0</v>
      </c>
      <c r="J89" s="10">
        <v>0</v>
      </c>
      <c r="K89" s="10">
        <v>0</v>
      </c>
      <c r="L89" s="12">
        <f t="shared" si="8"/>
        <v>0</v>
      </c>
      <c r="M89" s="11">
        <f t="shared" si="9"/>
      </c>
      <c r="N89" s="10">
        <v>0</v>
      </c>
      <c r="O89" s="10">
        <v>0</v>
      </c>
    </row>
    <row r="90" spans="1:15" s="13" customFormat="1" ht="30">
      <c r="A90" s="9" t="s">
        <v>74</v>
      </c>
      <c r="B90" s="9" t="s">
        <v>329</v>
      </c>
      <c r="C90" s="10">
        <v>8936400</v>
      </c>
      <c r="D90" s="17">
        <v>2269890.24</v>
      </c>
      <c r="E90" s="11">
        <f t="shared" si="5"/>
        <v>0.2540049953001209</v>
      </c>
      <c r="F90" s="10">
        <v>8936400</v>
      </c>
      <c r="G90" s="17">
        <v>2269890.24</v>
      </c>
      <c r="H90" s="11">
        <f t="shared" si="6"/>
        <v>0.2540049953001209</v>
      </c>
      <c r="I90" s="12">
        <f t="shared" si="7"/>
        <v>0</v>
      </c>
      <c r="J90" s="10">
        <v>0</v>
      </c>
      <c r="K90" s="10">
        <v>0</v>
      </c>
      <c r="L90" s="12">
        <f t="shared" si="8"/>
        <v>0</v>
      </c>
      <c r="M90" s="11">
        <f t="shared" si="9"/>
      </c>
      <c r="N90" s="10">
        <v>0</v>
      </c>
      <c r="O90" s="10">
        <v>0</v>
      </c>
    </row>
    <row r="91" spans="1:15" s="13" customFormat="1" ht="30">
      <c r="A91" s="9" t="s">
        <v>371</v>
      </c>
      <c r="B91" s="9" t="s">
        <v>287</v>
      </c>
      <c r="C91" s="10">
        <v>1342700</v>
      </c>
      <c r="D91" s="17">
        <v>113574.82</v>
      </c>
      <c r="E91" s="11">
        <f t="shared" si="5"/>
        <v>0.08458689208311611</v>
      </c>
      <c r="F91" s="10">
        <v>1342700</v>
      </c>
      <c r="G91" s="17">
        <v>113574.82</v>
      </c>
      <c r="H91" s="11">
        <f t="shared" si="6"/>
        <v>0.08458689208311611</v>
      </c>
      <c r="I91" s="12">
        <f t="shared" si="7"/>
        <v>0</v>
      </c>
      <c r="J91" s="10">
        <v>0</v>
      </c>
      <c r="K91" s="10">
        <v>0</v>
      </c>
      <c r="L91" s="12">
        <f t="shared" si="8"/>
        <v>0</v>
      </c>
      <c r="M91" s="11">
        <f t="shared" si="9"/>
      </c>
      <c r="N91" s="10">
        <v>0</v>
      </c>
      <c r="O91" s="10">
        <v>0</v>
      </c>
    </row>
    <row r="92" spans="1:15" s="13" customFormat="1" ht="30">
      <c r="A92" s="9" t="s">
        <v>429</v>
      </c>
      <c r="B92" s="9" t="s">
        <v>428</v>
      </c>
      <c r="C92" s="10">
        <v>0</v>
      </c>
      <c r="D92" s="17">
        <v>9.66</v>
      </c>
      <c r="E92" s="11">
        <f t="shared" si="5"/>
      </c>
      <c r="F92" s="10">
        <v>0</v>
      </c>
      <c r="G92" s="17">
        <v>9.66</v>
      </c>
      <c r="H92" s="11">
        <f t="shared" si="6"/>
      </c>
      <c r="I92" s="12">
        <f t="shared" si="7"/>
        <v>0</v>
      </c>
      <c r="J92" s="10">
        <v>0</v>
      </c>
      <c r="K92" s="10">
        <v>0</v>
      </c>
      <c r="L92" s="12">
        <f t="shared" si="8"/>
        <v>0</v>
      </c>
      <c r="M92" s="11">
        <f t="shared" si="9"/>
      </c>
      <c r="N92" s="10">
        <v>0</v>
      </c>
      <c r="O92" s="10">
        <v>0</v>
      </c>
    </row>
    <row r="93" spans="1:15" s="13" customFormat="1" ht="30">
      <c r="A93" s="9" t="s">
        <v>379</v>
      </c>
      <c r="B93" s="9" t="s">
        <v>217</v>
      </c>
      <c r="C93" s="10">
        <v>1554600</v>
      </c>
      <c r="D93" s="17">
        <v>342640.94</v>
      </c>
      <c r="E93" s="11">
        <f t="shared" si="5"/>
        <v>0.22040456709121317</v>
      </c>
      <c r="F93" s="10">
        <v>1554600</v>
      </c>
      <c r="G93" s="17">
        <v>342640.94</v>
      </c>
      <c r="H93" s="11">
        <f t="shared" si="6"/>
        <v>0.22040456709121317</v>
      </c>
      <c r="I93" s="12">
        <f t="shared" si="7"/>
        <v>0</v>
      </c>
      <c r="J93" s="10">
        <v>0</v>
      </c>
      <c r="K93" s="10">
        <v>0</v>
      </c>
      <c r="L93" s="12">
        <f t="shared" si="8"/>
        <v>0</v>
      </c>
      <c r="M93" s="11">
        <f t="shared" si="9"/>
      </c>
      <c r="N93" s="10">
        <v>0</v>
      </c>
      <c r="O93" s="10">
        <v>0</v>
      </c>
    </row>
    <row r="94" spans="1:15" s="13" customFormat="1" ht="30">
      <c r="A94" s="9" t="s">
        <v>331</v>
      </c>
      <c r="B94" s="9" t="s">
        <v>246</v>
      </c>
      <c r="C94" s="10">
        <v>0</v>
      </c>
      <c r="D94" s="17">
        <v>165</v>
      </c>
      <c r="E94" s="11">
        <f t="shared" si="5"/>
      </c>
      <c r="F94" s="10">
        <v>0</v>
      </c>
      <c r="G94" s="17">
        <v>165</v>
      </c>
      <c r="H94" s="11">
        <f t="shared" si="6"/>
      </c>
      <c r="I94" s="12">
        <f t="shared" si="7"/>
        <v>0</v>
      </c>
      <c r="J94" s="10">
        <v>0</v>
      </c>
      <c r="K94" s="10">
        <v>0</v>
      </c>
      <c r="L94" s="12">
        <f t="shared" si="8"/>
        <v>0</v>
      </c>
      <c r="M94" s="11">
        <f t="shared" si="9"/>
      </c>
      <c r="N94" s="10">
        <v>0</v>
      </c>
      <c r="O94" s="10">
        <v>0</v>
      </c>
    </row>
    <row r="95" spans="1:15" s="13" customFormat="1" ht="60">
      <c r="A95" s="9" t="s">
        <v>10</v>
      </c>
      <c r="B95" s="9" t="s">
        <v>136</v>
      </c>
      <c r="C95" s="10">
        <v>6039100</v>
      </c>
      <c r="D95" s="17">
        <v>1813499.82</v>
      </c>
      <c r="E95" s="11">
        <f t="shared" si="5"/>
        <v>0.3002930602242056</v>
      </c>
      <c r="F95" s="10">
        <v>6039100</v>
      </c>
      <c r="G95" s="17">
        <v>1813499.82</v>
      </c>
      <c r="H95" s="11">
        <f t="shared" si="6"/>
        <v>0.3002930602242056</v>
      </c>
      <c r="I95" s="12">
        <f t="shared" si="7"/>
        <v>0</v>
      </c>
      <c r="J95" s="10">
        <v>0</v>
      </c>
      <c r="K95" s="10">
        <v>0</v>
      </c>
      <c r="L95" s="12">
        <f t="shared" si="8"/>
        <v>0</v>
      </c>
      <c r="M95" s="11">
        <f t="shared" si="9"/>
      </c>
      <c r="N95" s="10">
        <v>0</v>
      </c>
      <c r="O95" s="10">
        <v>0</v>
      </c>
    </row>
    <row r="96" spans="1:15" s="13" customFormat="1" ht="30">
      <c r="A96" s="9" t="s">
        <v>219</v>
      </c>
      <c r="B96" s="9" t="s">
        <v>262</v>
      </c>
      <c r="C96" s="10">
        <v>34972262</v>
      </c>
      <c r="D96" s="17">
        <v>7775985.18</v>
      </c>
      <c r="E96" s="11">
        <f t="shared" si="5"/>
        <v>0.22234721848989922</v>
      </c>
      <c r="F96" s="10">
        <v>34230112</v>
      </c>
      <c r="G96" s="17">
        <v>7626703.31</v>
      </c>
      <c r="H96" s="11">
        <f t="shared" si="6"/>
        <v>0.22280684649819432</v>
      </c>
      <c r="I96" s="12">
        <f t="shared" si="7"/>
        <v>742150</v>
      </c>
      <c r="J96" s="10">
        <v>738700</v>
      </c>
      <c r="K96" s="10">
        <v>3450</v>
      </c>
      <c r="L96" s="12">
        <f t="shared" si="8"/>
        <v>149281.87</v>
      </c>
      <c r="M96" s="11">
        <f t="shared" si="9"/>
        <v>0.20114784073300546</v>
      </c>
      <c r="N96" s="10">
        <v>145831.87</v>
      </c>
      <c r="O96" s="10">
        <v>3450</v>
      </c>
    </row>
    <row r="97" spans="1:15" s="13" customFormat="1" ht="15">
      <c r="A97" s="9" t="s">
        <v>390</v>
      </c>
      <c r="B97" s="9" t="s">
        <v>90</v>
      </c>
      <c r="C97" s="10">
        <v>32038462</v>
      </c>
      <c r="D97" s="17">
        <v>7170851.62</v>
      </c>
      <c r="E97" s="11">
        <f t="shared" si="5"/>
        <v>0.22382009535913427</v>
      </c>
      <c r="F97" s="10">
        <v>31585012</v>
      </c>
      <c r="G97" s="17">
        <v>7076223.4</v>
      </c>
      <c r="H97" s="11">
        <f t="shared" si="6"/>
        <v>0.22403738203423829</v>
      </c>
      <c r="I97" s="12">
        <f t="shared" si="7"/>
        <v>453450</v>
      </c>
      <c r="J97" s="10">
        <v>450000</v>
      </c>
      <c r="K97" s="10">
        <v>3450</v>
      </c>
      <c r="L97" s="12">
        <f t="shared" si="8"/>
        <v>94628.22</v>
      </c>
      <c r="M97" s="11">
        <f t="shared" si="9"/>
        <v>0.20868501488587496</v>
      </c>
      <c r="N97" s="10">
        <v>91178.22</v>
      </c>
      <c r="O97" s="10">
        <v>3450</v>
      </c>
    </row>
    <row r="98" spans="1:15" s="13" customFormat="1" ht="15">
      <c r="A98" s="9" t="s">
        <v>65</v>
      </c>
      <c r="B98" s="9" t="s">
        <v>173</v>
      </c>
      <c r="C98" s="10">
        <v>32038462</v>
      </c>
      <c r="D98" s="17">
        <v>7170851.62</v>
      </c>
      <c r="E98" s="11">
        <f t="shared" si="5"/>
        <v>0.22382009535913427</v>
      </c>
      <c r="F98" s="10">
        <v>31585012</v>
      </c>
      <c r="G98" s="17">
        <v>7076223.4</v>
      </c>
      <c r="H98" s="11">
        <f t="shared" si="6"/>
        <v>0.22403738203423829</v>
      </c>
      <c r="I98" s="12">
        <f t="shared" si="7"/>
        <v>453450</v>
      </c>
      <c r="J98" s="10">
        <v>450000</v>
      </c>
      <c r="K98" s="10">
        <v>3450</v>
      </c>
      <c r="L98" s="12">
        <f t="shared" si="8"/>
        <v>94628.22</v>
      </c>
      <c r="M98" s="11">
        <f t="shared" si="9"/>
        <v>0.20868501488587496</v>
      </c>
      <c r="N98" s="10">
        <v>91178.22</v>
      </c>
      <c r="O98" s="10">
        <v>3450</v>
      </c>
    </row>
    <row r="99" spans="1:15" s="13" customFormat="1" ht="45">
      <c r="A99" s="9" t="s">
        <v>360</v>
      </c>
      <c r="B99" s="9" t="s">
        <v>109</v>
      </c>
      <c r="C99" s="10">
        <v>31585012</v>
      </c>
      <c r="D99" s="17">
        <v>7076223.4</v>
      </c>
      <c r="E99" s="11">
        <f t="shared" si="5"/>
        <v>0.22403738203423829</v>
      </c>
      <c r="F99" s="10">
        <v>31585012</v>
      </c>
      <c r="G99" s="17">
        <v>7076223.4</v>
      </c>
      <c r="H99" s="11">
        <f t="shared" si="6"/>
        <v>0.22403738203423829</v>
      </c>
      <c r="I99" s="12">
        <f t="shared" si="7"/>
        <v>0</v>
      </c>
      <c r="J99" s="10">
        <v>0</v>
      </c>
      <c r="K99" s="10">
        <v>0</v>
      </c>
      <c r="L99" s="12">
        <f t="shared" si="8"/>
        <v>0</v>
      </c>
      <c r="M99" s="11">
        <f t="shared" si="9"/>
      </c>
      <c r="N99" s="10">
        <v>0</v>
      </c>
      <c r="O99" s="10">
        <v>0</v>
      </c>
    </row>
    <row r="100" spans="1:15" s="13" customFormat="1" ht="45">
      <c r="A100" s="9" t="s">
        <v>427</v>
      </c>
      <c r="B100" s="9" t="s">
        <v>426</v>
      </c>
      <c r="C100" s="10">
        <v>3450</v>
      </c>
      <c r="D100" s="17">
        <v>3450</v>
      </c>
      <c r="E100" s="11">
        <f t="shared" si="5"/>
        <v>1</v>
      </c>
      <c r="F100" s="10">
        <v>0</v>
      </c>
      <c r="G100" s="17">
        <v>0</v>
      </c>
      <c r="H100" s="11">
        <f t="shared" si="6"/>
      </c>
      <c r="I100" s="12">
        <f t="shared" si="7"/>
        <v>3450</v>
      </c>
      <c r="J100" s="10">
        <v>0</v>
      </c>
      <c r="K100" s="10">
        <v>3450</v>
      </c>
      <c r="L100" s="12">
        <f t="shared" si="8"/>
        <v>3450</v>
      </c>
      <c r="M100" s="11">
        <f t="shared" si="9"/>
        <v>1</v>
      </c>
      <c r="N100" s="10">
        <v>0</v>
      </c>
      <c r="O100" s="10">
        <v>3450</v>
      </c>
    </row>
    <row r="101" spans="1:15" s="13" customFormat="1" ht="45">
      <c r="A101" s="9" t="s">
        <v>92</v>
      </c>
      <c r="B101" s="9" t="s">
        <v>344</v>
      </c>
      <c r="C101" s="10">
        <v>450000</v>
      </c>
      <c r="D101" s="17">
        <v>91178.22</v>
      </c>
      <c r="E101" s="11">
        <f t="shared" si="5"/>
        <v>0.20261826666666666</v>
      </c>
      <c r="F101" s="10">
        <v>0</v>
      </c>
      <c r="G101" s="17">
        <v>0</v>
      </c>
      <c r="H101" s="11">
        <f t="shared" si="6"/>
      </c>
      <c r="I101" s="12">
        <f t="shared" si="7"/>
        <v>450000</v>
      </c>
      <c r="J101" s="10">
        <v>450000</v>
      </c>
      <c r="K101" s="10">
        <v>0</v>
      </c>
      <c r="L101" s="12">
        <f t="shared" si="8"/>
        <v>91178.22</v>
      </c>
      <c r="M101" s="11">
        <f t="shared" si="9"/>
        <v>0.20261826666666666</v>
      </c>
      <c r="N101" s="10">
        <v>91178.22</v>
      </c>
      <c r="O101" s="10">
        <v>0</v>
      </c>
    </row>
    <row r="102" spans="1:15" s="13" customFormat="1" ht="15">
      <c r="A102" s="9" t="s">
        <v>137</v>
      </c>
      <c r="B102" s="9" t="s">
        <v>88</v>
      </c>
      <c r="C102" s="10">
        <v>2933800</v>
      </c>
      <c r="D102" s="17">
        <v>605133.56</v>
      </c>
      <c r="E102" s="11">
        <f t="shared" si="5"/>
        <v>0.2062627172949758</v>
      </c>
      <c r="F102" s="10">
        <v>2645100</v>
      </c>
      <c r="G102" s="17">
        <v>550479.91</v>
      </c>
      <c r="H102" s="11">
        <f t="shared" si="6"/>
        <v>0.20811308079089638</v>
      </c>
      <c r="I102" s="12">
        <f t="shared" si="7"/>
        <v>288700</v>
      </c>
      <c r="J102" s="10">
        <v>288700</v>
      </c>
      <c r="K102" s="10">
        <v>0</v>
      </c>
      <c r="L102" s="12">
        <f t="shared" si="8"/>
        <v>54653.65</v>
      </c>
      <c r="M102" s="11">
        <f t="shared" si="9"/>
        <v>0.18930949082092138</v>
      </c>
      <c r="N102" s="10">
        <v>54653.65</v>
      </c>
      <c r="O102" s="10">
        <v>0</v>
      </c>
    </row>
    <row r="103" spans="1:15" s="13" customFormat="1" ht="45">
      <c r="A103" s="9" t="s">
        <v>77</v>
      </c>
      <c r="B103" s="9" t="s">
        <v>351</v>
      </c>
      <c r="C103" s="10">
        <v>2933800</v>
      </c>
      <c r="D103" s="17">
        <v>605133.56</v>
      </c>
      <c r="E103" s="11">
        <f t="shared" si="5"/>
        <v>0.2062627172949758</v>
      </c>
      <c r="F103" s="10">
        <v>2645100</v>
      </c>
      <c r="G103" s="17">
        <v>550479.91</v>
      </c>
      <c r="H103" s="11">
        <f t="shared" si="6"/>
        <v>0.20811308079089638</v>
      </c>
      <c r="I103" s="12">
        <f t="shared" si="7"/>
        <v>288700</v>
      </c>
      <c r="J103" s="10">
        <v>288700</v>
      </c>
      <c r="K103" s="10">
        <v>0</v>
      </c>
      <c r="L103" s="12">
        <f t="shared" si="8"/>
        <v>54653.65</v>
      </c>
      <c r="M103" s="11">
        <f t="shared" si="9"/>
        <v>0.18930949082092138</v>
      </c>
      <c r="N103" s="10">
        <v>54653.65</v>
      </c>
      <c r="O103" s="10">
        <v>0</v>
      </c>
    </row>
    <row r="104" spans="1:15" s="13" customFormat="1" ht="45">
      <c r="A104" s="9" t="s">
        <v>72</v>
      </c>
      <c r="B104" s="9" t="s">
        <v>210</v>
      </c>
      <c r="C104" s="10">
        <v>2645100</v>
      </c>
      <c r="D104" s="17">
        <v>550479.91</v>
      </c>
      <c r="E104" s="11">
        <f t="shared" si="5"/>
        <v>0.20811308079089638</v>
      </c>
      <c r="F104" s="10">
        <v>2645100</v>
      </c>
      <c r="G104" s="17">
        <v>550479.91</v>
      </c>
      <c r="H104" s="11">
        <f t="shared" si="6"/>
        <v>0.20811308079089638</v>
      </c>
      <c r="I104" s="12">
        <f t="shared" si="7"/>
        <v>0</v>
      </c>
      <c r="J104" s="10">
        <v>0</v>
      </c>
      <c r="K104" s="10">
        <v>0</v>
      </c>
      <c r="L104" s="12">
        <f t="shared" si="8"/>
        <v>0</v>
      </c>
      <c r="M104" s="11">
        <f t="shared" si="9"/>
      </c>
      <c r="N104" s="10">
        <v>0</v>
      </c>
      <c r="O104" s="10">
        <v>0</v>
      </c>
    </row>
    <row r="105" spans="1:15" s="13" customFormat="1" ht="45">
      <c r="A105" s="9" t="s">
        <v>384</v>
      </c>
      <c r="B105" s="9" t="s">
        <v>120</v>
      </c>
      <c r="C105" s="10">
        <v>288700</v>
      </c>
      <c r="D105" s="17">
        <v>54653.65</v>
      </c>
      <c r="E105" s="11">
        <f t="shared" si="5"/>
        <v>0.18930949082092138</v>
      </c>
      <c r="F105" s="10">
        <v>0</v>
      </c>
      <c r="G105" s="17">
        <v>0</v>
      </c>
      <c r="H105" s="11">
        <f t="shared" si="6"/>
      </c>
      <c r="I105" s="12">
        <f t="shared" si="7"/>
        <v>288700</v>
      </c>
      <c r="J105" s="10">
        <v>288700</v>
      </c>
      <c r="K105" s="10">
        <v>0</v>
      </c>
      <c r="L105" s="12">
        <f t="shared" si="8"/>
        <v>54653.65</v>
      </c>
      <c r="M105" s="11">
        <f t="shared" si="9"/>
        <v>0.18930949082092138</v>
      </c>
      <c r="N105" s="10">
        <v>54653.65</v>
      </c>
      <c r="O105" s="10">
        <v>0</v>
      </c>
    </row>
    <row r="106" spans="1:15" s="13" customFormat="1" ht="30">
      <c r="A106" s="9" t="s">
        <v>131</v>
      </c>
      <c r="B106" s="9" t="s">
        <v>243</v>
      </c>
      <c r="C106" s="10">
        <v>4567200</v>
      </c>
      <c r="D106" s="17">
        <v>2282906.44</v>
      </c>
      <c r="E106" s="11">
        <f t="shared" si="5"/>
        <v>0.49984814328253635</v>
      </c>
      <c r="F106" s="10">
        <v>920000</v>
      </c>
      <c r="G106" s="17">
        <v>659198.7</v>
      </c>
      <c r="H106" s="11">
        <f t="shared" si="6"/>
        <v>0.7165203260869565</v>
      </c>
      <c r="I106" s="12">
        <f t="shared" si="7"/>
        <v>3647200</v>
      </c>
      <c r="J106" s="10">
        <v>3647200</v>
      </c>
      <c r="K106" s="10">
        <v>0</v>
      </c>
      <c r="L106" s="12">
        <f t="shared" si="8"/>
        <v>1623707.74</v>
      </c>
      <c r="M106" s="11">
        <f t="shared" si="9"/>
        <v>0.44519295349857424</v>
      </c>
      <c r="N106" s="10">
        <v>1623707.74</v>
      </c>
      <c r="O106" s="10">
        <v>0</v>
      </c>
    </row>
    <row r="107" spans="1:15" s="13" customFormat="1" ht="15">
      <c r="A107" s="9" t="s">
        <v>361</v>
      </c>
      <c r="B107" s="9" t="s">
        <v>151</v>
      </c>
      <c r="C107" s="10">
        <v>3423000</v>
      </c>
      <c r="D107" s="17">
        <v>2092341.29</v>
      </c>
      <c r="E107" s="11">
        <f t="shared" si="5"/>
        <v>0.6112595062810401</v>
      </c>
      <c r="F107" s="10">
        <v>260000</v>
      </c>
      <c r="G107" s="17">
        <v>563141.29</v>
      </c>
      <c r="H107" s="11">
        <f t="shared" si="6"/>
        <v>2.1659280384615385</v>
      </c>
      <c r="I107" s="12">
        <f t="shared" si="7"/>
        <v>3163000</v>
      </c>
      <c r="J107" s="10">
        <v>3163000</v>
      </c>
      <c r="K107" s="10">
        <v>0</v>
      </c>
      <c r="L107" s="12">
        <f t="shared" si="8"/>
        <v>1529200</v>
      </c>
      <c r="M107" s="11">
        <f t="shared" si="9"/>
        <v>0.48346506481188745</v>
      </c>
      <c r="N107" s="10">
        <v>1529200</v>
      </c>
      <c r="O107" s="10">
        <v>0</v>
      </c>
    </row>
    <row r="108" spans="1:15" s="13" customFormat="1" ht="15">
      <c r="A108" s="9" t="s">
        <v>155</v>
      </c>
      <c r="B108" s="9" t="s">
        <v>309</v>
      </c>
      <c r="C108" s="10">
        <v>260000</v>
      </c>
      <c r="D108" s="17">
        <v>563141.29</v>
      </c>
      <c r="E108" s="11">
        <f t="shared" si="5"/>
        <v>2.1659280384615385</v>
      </c>
      <c r="F108" s="10">
        <v>260000</v>
      </c>
      <c r="G108" s="17">
        <v>563141.29</v>
      </c>
      <c r="H108" s="11">
        <f t="shared" si="6"/>
        <v>2.1659280384615385</v>
      </c>
      <c r="I108" s="12">
        <f t="shared" si="7"/>
        <v>0</v>
      </c>
      <c r="J108" s="10">
        <v>0</v>
      </c>
      <c r="K108" s="10">
        <v>0</v>
      </c>
      <c r="L108" s="12">
        <f t="shared" si="8"/>
        <v>0</v>
      </c>
      <c r="M108" s="11">
        <f t="shared" si="9"/>
      </c>
      <c r="N108" s="10">
        <v>0</v>
      </c>
      <c r="O108" s="10">
        <v>0</v>
      </c>
    </row>
    <row r="109" spans="1:15" s="13" customFormat="1" ht="15">
      <c r="A109" s="9" t="s">
        <v>425</v>
      </c>
      <c r="B109" s="9" t="s">
        <v>424</v>
      </c>
      <c r="C109" s="10">
        <v>3163000</v>
      </c>
      <c r="D109" s="17">
        <v>1529200</v>
      </c>
      <c r="E109" s="11">
        <f t="shared" si="5"/>
        <v>0.48346506481188745</v>
      </c>
      <c r="F109" s="10">
        <v>0</v>
      </c>
      <c r="G109" s="17">
        <v>0</v>
      </c>
      <c r="H109" s="11">
        <f t="shared" si="6"/>
      </c>
      <c r="I109" s="12">
        <f t="shared" si="7"/>
        <v>3163000</v>
      </c>
      <c r="J109" s="10">
        <v>3163000</v>
      </c>
      <c r="K109" s="10">
        <v>0</v>
      </c>
      <c r="L109" s="12">
        <f t="shared" si="8"/>
        <v>1529200</v>
      </c>
      <c r="M109" s="11">
        <f t="shared" si="9"/>
        <v>0.48346506481188745</v>
      </c>
      <c r="N109" s="10">
        <v>1529200</v>
      </c>
      <c r="O109" s="10">
        <v>0</v>
      </c>
    </row>
    <row r="110" spans="1:15" s="13" customFormat="1" ht="15">
      <c r="A110" s="9" t="s">
        <v>178</v>
      </c>
      <c r="B110" s="9" t="s">
        <v>158</v>
      </c>
      <c r="C110" s="10">
        <v>260000</v>
      </c>
      <c r="D110" s="17">
        <v>563141.29</v>
      </c>
      <c r="E110" s="11">
        <f t="shared" si="5"/>
        <v>2.1659280384615385</v>
      </c>
      <c r="F110" s="10">
        <v>260000</v>
      </c>
      <c r="G110" s="17">
        <v>563141.29</v>
      </c>
      <c r="H110" s="11">
        <f t="shared" si="6"/>
        <v>2.1659280384615385</v>
      </c>
      <c r="I110" s="12">
        <f t="shared" si="7"/>
        <v>0</v>
      </c>
      <c r="J110" s="10">
        <v>0</v>
      </c>
      <c r="K110" s="10">
        <v>0</v>
      </c>
      <c r="L110" s="12">
        <f t="shared" si="8"/>
        <v>0</v>
      </c>
      <c r="M110" s="11">
        <f t="shared" si="9"/>
      </c>
      <c r="N110" s="10">
        <v>0</v>
      </c>
      <c r="O110" s="10">
        <v>0</v>
      </c>
    </row>
    <row r="111" spans="1:15" s="13" customFormat="1" ht="15">
      <c r="A111" s="9" t="s">
        <v>423</v>
      </c>
      <c r="B111" s="9" t="s">
        <v>422</v>
      </c>
      <c r="C111" s="10">
        <v>3163000</v>
      </c>
      <c r="D111" s="17">
        <v>1529200</v>
      </c>
      <c r="E111" s="11">
        <f t="shared" si="5"/>
        <v>0.48346506481188745</v>
      </c>
      <c r="F111" s="10">
        <v>0</v>
      </c>
      <c r="G111" s="17">
        <v>0</v>
      </c>
      <c r="H111" s="11">
        <f t="shared" si="6"/>
      </c>
      <c r="I111" s="12">
        <f t="shared" si="7"/>
        <v>3163000</v>
      </c>
      <c r="J111" s="10">
        <v>3163000</v>
      </c>
      <c r="K111" s="10">
        <v>0</v>
      </c>
      <c r="L111" s="12">
        <f t="shared" si="8"/>
        <v>1529200</v>
      </c>
      <c r="M111" s="11">
        <f t="shared" si="9"/>
        <v>0.48346506481188745</v>
      </c>
      <c r="N111" s="10">
        <v>1529200</v>
      </c>
      <c r="O111" s="10">
        <v>0</v>
      </c>
    </row>
    <row r="112" spans="1:15" s="13" customFormat="1" ht="45">
      <c r="A112" s="9" t="s">
        <v>214</v>
      </c>
      <c r="B112" s="9" t="s">
        <v>174</v>
      </c>
      <c r="C112" s="10">
        <v>1144200</v>
      </c>
      <c r="D112" s="17">
        <v>190565.15</v>
      </c>
      <c r="E112" s="11">
        <f t="shared" si="5"/>
        <v>0.166548811396609</v>
      </c>
      <c r="F112" s="10">
        <v>660000</v>
      </c>
      <c r="G112" s="17">
        <v>96057.41</v>
      </c>
      <c r="H112" s="11">
        <f t="shared" si="6"/>
        <v>0.1455415303030303</v>
      </c>
      <c r="I112" s="12">
        <f t="shared" si="7"/>
        <v>484200</v>
      </c>
      <c r="J112" s="10">
        <v>484200</v>
      </c>
      <c r="K112" s="10">
        <v>0</v>
      </c>
      <c r="L112" s="12">
        <f t="shared" si="8"/>
        <v>94507.74</v>
      </c>
      <c r="M112" s="11">
        <f t="shared" si="9"/>
        <v>0.1951832713754647</v>
      </c>
      <c r="N112" s="10">
        <v>94507.74</v>
      </c>
      <c r="O112" s="10">
        <v>0</v>
      </c>
    </row>
    <row r="113" spans="1:15" s="13" customFormat="1" ht="45">
      <c r="A113" s="9" t="s">
        <v>195</v>
      </c>
      <c r="B113" s="9" t="s">
        <v>218</v>
      </c>
      <c r="C113" s="10">
        <v>1144200</v>
      </c>
      <c r="D113" s="17">
        <v>190565.15</v>
      </c>
      <c r="E113" s="11">
        <f t="shared" si="5"/>
        <v>0.166548811396609</v>
      </c>
      <c r="F113" s="10">
        <v>660000</v>
      </c>
      <c r="G113" s="17">
        <v>96057.41</v>
      </c>
      <c r="H113" s="11">
        <f t="shared" si="6"/>
        <v>0.1455415303030303</v>
      </c>
      <c r="I113" s="12">
        <f t="shared" si="7"/>
        <v>484200</v>
      </c>
      <c r="J113" s="10">
        <v>484200</v>
      </c>
      <c r="K113" s="10">
        <v>0</v>
      </c>
      <c r="L113" s="12">
        <f t="shared" si="8"/>
        <v>94507.74</v>
      </c>
      <c r="M113" s="11">
        <f t="shared" si="9"/>
        <v>0.1951832713754647</v>
      </c>
      <c r="N113" s="10">
        <v>94507.74</v>
      </c>
      <c r="O113" s="10">
        <v>0</v>
      </c>
    </row>
    <row r="114" spans="1:15" s="13" customFormat="1" ht="75">
      <c r="A114" s="9" t="s">
        <v>107</v>
      </c>
      <c r="B114" s="9" t="s">
        <v>188</v>
      </c>
      <c r="C114" s="10">
        <v>0</v>
      </c>
      <c r="D114" s="17">
        <v>1549.68</v>
      </c>
      <c r="E114" s="11">
        <f t="shared" si="5"/>
      </c>
      <c r="F114" s="10">
        <v>0</v>
      </c>
      <c r="G114" s="17">
        <v>1549.68</v>
      </c>
      <c r="H114" s="11">
        <f t="shared" si="6"/>
      </c>
      <c r="I114" s="12">
        <f t="shared" si="7"/>
        <v>0</v>
      </c>
      <c r="J114" s="10">
        <v>0</v>
      </c>
      <c r="K114" s="10">
        <v>0</v>
      </c>
      <c r="L114" s="12">
        <f t="shared" si="8"/>
        <v>0</v>
      </c>
      <c r="M114" s="11">
        <f t="shared" si="9"/>
      </c>
      <c r="N114" s="10">
        <v>0</v>
      </c>
      <c r="O114" s="10">
        <v>0</v>
      </c>
    </row>
    <row r="115" spans="1:15" s="13" customFormat="1" ht="60">
      <c r="A115" s="9" t="s">
        <v>271</v>
      </c>
      <c r="B115" s="9" t="s">
        <v>19</v>
      </c>
      <c r="C115" s="10">
        <v>1144200</v>
      </c>
      <c r="D115" s="17">
        <v>189015.47</v>
      </c>
      <c r="E115" s="11">
        <f t="shared" si="5"/>
        <v>0.16519443279147003</v>
      </c>
      <c r="F115" s="10">
        <v>660000</v>
      </c>
      <c r="G115" s="17">
        <v>94507.73</v>
      </c>
      <c r="H115" s="11">
        <f t="shared" si="6"/>
        <v>0.1431935303030303</v>
      </c>
      <c r="I115" s="12">
        <f t="shared" si="7"/>
        <v>484200</v>
      </c>
      <c r="J115" s="10">
        <v>484200</v>
      </c>
      <c r="K115" s="10">
        <v>0</v>
      </c>
      <c r="L115" s="12">
        <f t="shared" si="8"/>
        <v>94507.74</v>
      </c>
      <c r="M115" s="11">
        <f t="shared" si="9"/>
        <v>0.1951832713754647</v>
      </c>
      <c r="N115" s="10">
        <v>94507.74</v>
      </c>
      <c r="O115" s="10">
        <v>0</v>
      </c>
    </row>
    <row r="116" spans="1:15" s="13" customFormat="1" ht="15">
      <c r="A116" s="9" t="s">
        <v>311</v>
      </c>
      <c r="B116" s="9" t="s">
        <v>216</v>
      </c>
      <c r="C116" s="10">
        <v>1489090</v>
      </c>
      <c r="D116" s="17">
        <v>473596.3</v>
      </c>
      <c r="E116" s="11">
        <f t="shared" si="5"/>
        <v>0.3180441074750351</v>
      </c>
      <c r="F116" s="10">
        <v>1426890</v>
      </c>
      <c r="G116" s="17">
        <v>465561.82</v>
      </c>
      <c r="H116" s="11">
        <f t="shared" si="6"/>
        <v>0.32627730238490704</v>
      </c>
      <c r="I116" s="12">
        <f t="shared" si="7"/>
        <v>62200</v>
      </c>
      <c r="J116" s="10">
        <v>57000</v>
      </c>
      <c r="K116" s="10">
        <v>5200</v>
      </c>
      <c r="L116" s="12">
        <f t="shared" si="8"/>
        <v>8034.48</v>
      </c>
      <c r="M116" s="11">
        <f t="shared" si="9"/>
        <v>0.1291717041800643</v>
      </c>
      <c r="N116" s="10">
        <v>8034.48</v>
      </c>
      <c r="O116" s="10">
        <v>0</v>
      </c>
    </row>
    <row r="117" spans="1:15" s="13" customFormat="1" ht="30">
      <c r="A117" s="9" t="s">
        <v>237</v>
      </c>
      <c r="B117" s="9" t="s">
        <v>391</v>
      </c>
      <c r="C117" s="10">
        <v>54000</v>
      </c>
      <c r="D117" s="17">
        <v>27687.5</v>
      </c>
      <c r="E117" s="11">
        <f t="shared" si="5"/>
        <v>0.5127314814814815</v>
      </c>
      <c r="F117" s="10">
        <v>54000</v>
      </c>
      <c r="G117" s="17">
        <v>27687.5</v>
      </c>
      <c r="H117" s="11">
        <f t="shared" si="6"/>
        <v>0.5127314814814815</v>
      </c>
      <c r="I117" s="12">
        <f t="shared" si="7"/>
        <v>0</v>
      </c>
      <c r="J117" s="10">
        <v>0</v>
      </c>
      <c r="K117" s="10">
        <v>0</v>
      </c>
      <c r="L117" s="12">
        <f t="shared" si="8"/>
        <v>0</v>
      </c>
      <c r="M117" s="11">
        <f t="shared" si="9"/>
      </c>
      <c r="N117" s="10">
        <v>0</v>
      </c>
      <c r="O117" s="10">
        <v>0</v>
      </c>
    </row>
    <row r="118" spans="1:15" s="13" customFormat="1" ht="15">
      <c r="A118" s="9" t="s">
        <v>93</v>
      </c>
      <c r="B118" s="9" t="s">
        <v>304</v>
      </c>
      <c r="C118" s="10">
        <v>50000</v>
      </c>
      <c r="D118" s="17">
        <v>25812.5</v>
      </c>
      <c r="E118" s="11">
        <f t="shared" si="5"/>
        <v>0.51625</v>
      </c>
      <c r="F118" s="10">
        <v>50000</v>
      </c>
      <c r="G118" s="17">
        <v>25812.5</v>
      </c>
      <c r="H118" s="11">
        <f t="shared" si="6"/>
        <v>0.51625</v>
      </c>
      <c r="I118" s="12">
        <f t="shared" si="7"/>
        <v>0</v>
      </c>
      <c r="J118" s="10">
        <v>0</v>
      </c>
      <c r="K118" s="10">
        <v>0</v>
      </c>
      <c r="L118" s="12">
        <f t="shared" si="8"/>
        <v>0</v>
      </c>
      <c r="M118" s="11">
        <f t="shared" si="9"/>
      </c>
      <c r="N118" s="10">
        <v>0</v>
      </c>
      <c r="O118" s="10">
        <v>0</v>
      </c>
    </row>
    <row r="119" spans="1:15" s="13" customFormat="1" ht="75">
      <c r="A119" s="9" t="s">
        <v>30</v>
      </c>
      <c r="B119" s="9" t="s">
        <v>200</v>
      </c>
      <c r="C119" s="10">
        <v>4000</v>
      </c>
      <c r="D119" s="17">
        <v>1875</v>
      </c>
      <c r="E119" s="11">
        <f t="shared" si="5"/>
        <v>0.46875</v>
      </c>
      <c r="F119" s="10">
        <v>4000</v>
      </c>
      <c r="G119" s="17">
        <v>1875</v>
      </c>
      <c r="H119" s="11">
        <f t="shared" si="6"/>
        <v>0.46875</v>
      </c>
      <c r="I119" s="12">
        <f t="shared" si="7"/>
        <v>0</v>
      </c>
      <c r="J119" s="10">
        <v>0</v>
      </c>
      <c r="K119" s="10">
        <v>0</v>
      </c>
      <c r="L119" s="12">
        <f t="shared" si="8"/>
        <v>0</v>
      </c>
      <c r="M119" s="11">
        <f t="shared" si="9"/>
      </c>
      <c r="N119" s="10">
        <v>0</v>
      </c>
      <c r="O119" s="10">
        <v>0</v>
      </c>
    </row>
    <row r="120" spans="1:15" s="13" customFormat="1" ht="75">
      <c r="A120" s="9" t="s">
        <v>129</v>
      </c>
      <c r="B120" s="9" t="s">
        <v>86</v>
      </c>
      <c r="C120" s="10">
        <v>145000</v>
      </c>
      <c r="D120" s="17">
        <v>40000</v>
      </c>
      <c r="E120" s="11">
        <f t="shared" si="5"/>
        <v>0.27586206896551724</v>
      </c>
      <c r="F120" s="10">
        <v>145000</v>
      </c>
      <c r="G120" s="17">
        <v>40000</v>
      </c>
      <c r="H120" s="11">
        <f t="shared" si="6"/>
        <v>0.27586206896551724</v>
      </c>
      <c r="I120" s="12">
        <f t="shared" si="7"/>
        <v>0</v>
      </c>
      <c r="J120" s="10">
        <v>0</v>
      </c>
      <c r="K120" s="10">
        <v>0</v>
      </c>
      <c r="L120" s="12">
        <f t="shared" si="8"/>
        <v>0</v>
      </c>
      <c r="M120" s="11">
        <f t="shared" si="9"/>
      </c>
      <c r="N120" s="10">
        <v>0</v>
      </c>
      <c r="O120" s="10">
        <v>0</v>
      </c>
    </row>
    <row r="121" spans="1:15" s="13" customFormat="1" ht="75">
      <c r="A121" s="9" t="s">
        <v>227</v>
      </c>
      <c r="B121" s="9" t="s">
        <v>40</v>
      </c>
      <c r="C121" s="10">
        <v>145000</v>
      </c>
      <c r="D121" s="17">
        <v>40000</v>
      </c>
      <c r="E121" s="11">
        <f t="shared" si="5"/>
        <v>0.27586206896551724</v>
      </c>
      <c r="F121" s="10">
        <v>145000</v>
      </c>
      <c r="G121" s="17">
        <v>40000</v>
      </c>
      <c r="H121" s="11">
        <f t="shared" si="6"/>
        <v>0.27586206896551724</v>
      </c>
      <c r="I121" s="12">
        <f t="shared" si="7"/>
        <v>0</v>
      </c>
      <c r="J121" s="10">
        <v>0</v>
      </c>
      <c r="K121" s="10">
        <v>0</v>
      </c>
      <c r="L121" s="12">
        <f t="shared" si="8"/>
        <v>0</v>
      </c>
      <c r="M121" s="11">
        <f t="shared" si="9"/>
      </c>
      <c r="N121" s="10">
        <v>0</v>
      </c>
      <c r="O121" s="10">
        <v>0</v>
      </c>
    </row>
    <row r="122" spans="1:15" s="13" customFormat="1" ht="15">
      <c r="A122" s="9" t="s">
        <v>333</v>
      </c>
      <c r="B122" s="9" t="s">
        <v>383</v>
      </c>
      <c r="C122" s="10">
        <v>55000</v>
      </c>
      <c r="D122" s="17">
        <v>7000</v>
      </c>
      <c r="E122" s="11">
        <f t="shared" si="5"/>
        <v>0.12727272727272726</v>
      </c>
      <c r="F122" s="10">
        <v>55000</v>
      </c>
      <c r="G122" s="17">
        <v>7000</v>
      </c>
      <c r="H122" s="11">
        <f t="shared" si="6"/>
        <v>0.12727272727272726</v>
      </c>
      <c r="I122" s="12">
        <f t="shared" si="7"/>
        <v>0</v>
      </c>
      <c r="J122" s="10">
        <v>0</v>
      </c>
      <c r="K122" s="10">
        <v>0</v>
      </c>
      <c r="L122" s="12">
        <f t="shared" si="8"/>
        <v>0</v>
      </c>
      <c r="M122" s="11">
        <f t="shared" si="9"/>
      </c>
      <c r="N122" s="10">
        <v>0</v>
      </c>
      <c r="O122" s="10">
        <v>0</v>
      </c>
    </row>
    <row r="123" spans="1:15" s="13" customFormat="1" ht="45">
      <c r="A123" s="9" t="s">
        <v>366</v>
      </c>
      <c r="B123" s="9" t="s">
        <v>102</v>
      </c>
      <c r="C123" s="10">
        <v>55000</v>
      </c>
      <c r="D123" s="17">
        <v>7000</v>
      </c>
      <c r="E123" s="11">
        <f t="shared" si="5"/>
        <v>0.12727272727272726</v>
      </c>
      <c r="F123" s="10">
        <v>55000</v>
      </c>
      <c r="G123" s="17">
        <v>7000</v>
      </c>
      <c r="H123" s="11">
        <f t="shared" si="6"/>
        <v>0.12727272727272726</v>
      </c>
      <c r="I123" s="12">
        <f t="shared" si="7"/>
        <v>0</v>
      </c>
      <c r="J123" s="10">
        <v>0</v>
      </c>
      <c r="K123" s="10">
        <v>0</v>
      </c>
      <c r="L123" s="12">
        <f t="shared" si="8"/>
        <v>0</v>
      </c>
      <c r="M123" s="11">
        <f t="shared" si="9"/>
      </c>
      <c r="N123" s="10">
        <v>0</v>
      </c>
      <c r="O123" s="10">
        <v>0</v>
      </c>
    </row>
    <row r="124" spans="1:15" s="13" customFormat="1" ht="75">
      <c r="A124" s="9" t="s">
        <v>81</v>
      </c>
      <c r="B124" s="9" t="s">
        <v>84</v>
      </c>
      <c r="C124" s="10">
        <v>316200</v>
      </c>
      <c r="D124" s="17">
        <v>31510.58</v>
      </c>
      <c r="E124" s="11">
        <f t="shared" si="5"/>
        <v>0.0996539531941809</v>
      </c>
      <c r="F124" s="10">
        <v>316200</v>
      </c>
      <c r="G124" s="17">
        <v>31510.58</v>
      </c>
      <c r="H124" s="11">
        <f t="shared" si="6"/>
        <v>0.0996539531941809</v>
      </c>
      <c r="I124" s="12">
        <f t="shared" si="7"/>
        <v>0</v>
      </c>
      <c r="J124" s="10">
        <v>0</v>
      </c>
      <c r="K124" s="10">
        <v>0</v>
      </c>
      <c r="L124" s="12">
        <f t="shared" si="8"/>
        <v>0</v>
      </c>
      <c r="M124" s="11">
        <f t="shared" si="9"/>
      </c>
      <c r="N124" s="10">
        <v>0</v>
      </c>
      <c r="O124" s="10">
        <v>0</v>
      </c>
    </row>
    <row r="125" spans="1:15" s="13" customFormat="1" ht="30">
      <c r="A125" s="9" t="s">
        <v>4</v>
      </c>
      <c r="B125" s="9" t="s">
        <v>184</v>
      </c>
      <c r="C125" s="10">
        <v>24000</v>
      </c>
      <c r="D125" s="17">
        <v>9750</v>
      </c>
      <c r="E125" s="11">
        <f t="shared" si="5"/>
        <v>0.40625</v>
      </c>
      <c r="F125" s="10">
        <v>24000</v>
      </c>
      <c r="G125" s="17">
        <v>9750</v>
      </c>
      <c r="H125" s="11">
        <f t="shared" si="6"/>
        <v>0.40625</v>
      </c>
      <c r="I125" s="12">
        <f t="shared" si="7"/>
        <v>0</v>
      </c>
      <c r="J125" s="10">
        <v>0</v>
      </c>
      <c r="K125" s="10">
        <v>0</v>
      </c>
      <c r="L125" s="12">
        <f t="shared" si="8"/>
        <v>0</v>
      </c>
      <c r="M125" s="11">
        <f t="shared" si="9"/>
      </c>
      <c r="N125" s="10">
        <v>0</v>
      </c>
      <c r="O125" s="10">
        <v>0</v>
      </c>
    </row>
    <row r="126" spans="1:15" s="13" customFormat="1" ht="30">
      <c r="A126" s="9" t="s">
        <v>194</v>
      </c>
      <c r="B126" s="9" t="s">
        <v>114</v>
      </c>
      <c r="C126" s="10">
        <v>24000</v>
      </c>
      <c r="D126" s="17">
        <v>9750</v>
      </c>
      <c r="E126" s="11">
        <f t="shared" si="5"/>
        <v>0.40625</v>
      </c>
      <c r="F126" s="10">
        <v>24000</v>
      </c>
      <c r="G126" s="17">
        <v>9750</v>
      </c>
      <c r="H126" s="11">
        <f t="shared" si="6"/>
        <v>0.40625</v>
      </c>
      <c r="I126" s="12">
        <f t="shared" si="7"/>
        <v>0</v>
      </c>
      <c r="J126" s="10">
        <v>0</v>
      </c>
      <c r="K126" s="10">
        <v>0</v>
      </c>
      <c r="L126" s="12">
        <f t="shared" si="8"/>
        <v>0</v>
      </c>
      <c r="M126" s="11">
        <f t="shared" si="9"/>
      </c>
      <c r="N126" s="10">
        <v>0</v>
      </c>
      <c r="O126" s="10">
        <v>0</v>
      </c>
    </row>
    <row r="127" spans="1:15" s="13" customFormat="1" ht="75">
      <c r="A127" s="9" t="s">
        <v>421</v>
      </c>
      <c r="B127" s="9" t="s">
        <v>420</v>
      </c>
      <c r="C127" s="10">
        <v>0</v>
      </c>
      <c r="D127" s="17">
        <v>85051.84</v>
      </c>
      <c r="E127" s="11">
        <f t="shared" si="5"/>
      </c>
      <c r="F127" s="10">
        <v>0</v>
      </c>
      <c r="G127" s="17">
        <v>85051.84</v>
      </c>
      <c r="H127" s="11">
        <f t="shared" si="6"/>
      </c>
      <c r="I127" s="12">
        <f t="shared" si="7"/>
        <v>0</v>
      </c>
      <c r="J127" s="10">
        <v>0</v>
      </c>
      <c r="K127" s="10">
        <v>0</v>
      </c>
      <c r="L127" s="12">
        <f t="shared" si="8"/>
        <v>0</v>
      </c>
      <c r="M127" s="11">
        <f t="shared" si="9"/>
      </c>
      <c r="N127" s="10">
        <v>0</v>
      </c>
      <c r="O127" s="10">
        <v>0</v>
      </c>
    </row>
    <row r="128" spans="1:15" s="13" customFormat="1" ht="90">
      <c r="A128" s="9" t="s">
        <v>419</v>
      </c>
      <c r="B128" s="9" t="s">
        <v>418</v>
      </c>
      <c r="C128" s="10">
        <v>0</v>
      </c>
      <c r="D128" s="17">
        <v>85051.84</v>
      </c>
      <c r="E128" s="11">
        <f t="shared" si="5"/>
      </c>
      <c r="F128" s="10">
        <v>0</v>
      </c>
      <c r="G128" s="17">
        <v>85051.84</v>
      </c>
      <c r="H128" s="11">
        <f t="shared" si="6"/>
      </c>
      <c r="I128" s="12">
        <f t="shared" si="7"/>
        <v>0</v>
      </c>
      <c r="J128" s="10">
        <v>0</v>
      </c>
      <c r="K128" s="10">
        <v>0</v>
      </c>
      <c r="L128" s="12">
        <f t="shared" si="8"/>
        <v>0</v>
      </c>
      <c r="M128" s="11">
        <f t="shared" si="9"/>
      </c>
      <c r="N128" s="10">
        <v>0</v>
      </c>
      <c r="O128" s="10">
        <v>0</v>
      </c>
    </row>
    <row r="129" spans="1:15" s="13" customFormat="1" ht="30">
      <c r="A129" s="9" t="s">
        <v>172</v>
      </c>
      <c r="B129" s="9" t="s">
        <v>143</v>
      </c>
      <c r="C129" s="10">
        <v>50000</v>
      </c>
      <c r="D129" s="17">
        <v>8500</v>
      </c>
      <c r="E129" s="11">
        <f t="shared" si="5"/>
        <v>0.17</v>
      </c>
      <c r="F129" s="10">
        <v>50000</v>
      </c>
      <c r="G129" s="17">
        <v>8500</v>
      </c>
      <c r="H129" s="11">
        <f t="shared" si="6"/>
        <v>0.17</v>
      </c>
      <c r="I129" s="12">
        <f t="shared" si="7"/>
        <v>0</v>
      </c>
      <c r="J129" s="10">
        <v>0</v>
      </c>
      <c r="K129" s="10">
        <v>0</v>
      </c>
      <c r="L129" s="12">
        <f t="shared" si="8"/>
        <v>0</v>
      </c>
      <c r="M129" s="11">
        <f t="shared" si="9"/>
      </c>
      <c r="N129" s="10">
        <v>0</v>
      </c>
      <c r="O129" s="10">
        <v>0</v>
      </c>
    </row>
    <row r="130" spans="1:15" s="13" customFormat="1" ht="45">
      <c r="A130" s="9" t="s">
        <v>204</v>
      </c>
      <c r="B130" s="9" t="s">
        <v>112</v>
      </c>
      <c r="C130" s="10">
        <v>50000</v>
      </c>
      <c r="D130" s="17">
        <v>8500</v>
      </c>
      <c r="E130" s="11">
        <f t="shared" si="5"/>
        <v>0.17</v>
      </c>
      <c r="F130" s="10">
        <v>50000</v>
      </c>
      <c r="G130" s="17">
        <v>8500</v>
      </c>
      <c r="H130" s="11">
        <f t="shared" si="6"/>
        <v>0.17</v>
      </c>
      <c r="I130" s="12">
        <f t="shared" si="7"/>
        <v>0</v>
      </c>
      <c r="J130" s="10">
        <v>0</v>
      </c>
      <c r="K130" s="10">
        <v>0</v>
      </c>
      <c r="L130" s="12">
        <f t="shared" si="8"/>
        <v>0</v>
      </c>
      <c r="M130" s="11">
        <f t="shared" si="9"/>
      </c>
      <c r="N130" s="10">
        <v>0</v>
      </c>
      <c r="O130" s="10">
        <v>0</v>
      </c>
    </row>
    <row r="131" spans="1:15" s="13" customFormat="1" ht="75">
      <c r="A131" s="9" t="s">
        <v>165</v>
      </c>
      <c r="B131" s="9" t="s">
        <v>255</v>
      </c>
      <c r="C131" s="10">
        <v>48000</v>
      </c>
      <c r="D131" s="17">
        <v>12217.44</v>
      </c>
      <c r="E131" s="11">
        <f t="shared" si="5"/>
        <v>0.25453000000000003</v>
      </c>
      <c r="F131" s="10">
        <v>48000</v>
      </c>
      <c r="G131" s="17">
        <v>12217.44</v>
      </c>
      <c r="H131" s="11">
        <f t="shared" si="6"/>
        <v>0.25453000000000003</v>
      </c>
      <c r="I131" s="12">
        <f t="shared" si="7"/>
        <v>0</v>
      </c>
      <c r="J131" s="10">
        <v>0</v>
      </c>
      <c r="K131" s="10">
        <v>0</v>
      </c>
      <c r="L131" s="12">
        <f t="shared" si="8"/>
        <v>0</v>
      </c>
      <c r="M131" s="11">
        <f t="shared" si="9"/>
      </c>
      <c r="N131" s="10">
        <v>0</v>
      </c>
      <c r="O131" s="10">
        <v>0</v>
      </c>
    </row>
    <row r="132" spans="1:15" s="13" customFormat="1" ht="45">
      <c r="A132" s="9" t="s">
        <v>294</v>
      </c>
      <c r="B132" s="9" t="s">
        <v>44</v>
      </c>
      <c r="C132" s="10">
        <v>62200</v>
      </c>
      <c r="D132" s="17">
        <v>8034.48</v>
      </c>
      <c r="E132" s="11">
        <f t="shared" si="5"/>
        <v>0.1291717041800643</v>
      </c>
      <c r="F132" s="10">
        <v>0</v>
      </c>
      <c r="G132" s="17">
        <v>0</v>
      </c>
      <c r="H132" s="11">
        <f t="shared" si="6"/>
      </c>
      <c r="I132" s="12">
        <f t="shared" si="7"/>
        <v>62200</v>
      </c>
      <c r="J132" s="10">
        <v>57000</v>
      </c>
      <c r="K132" s="10">
        <v>5200</v>
      </c>
      <c r="L132" s="12">
        <f t="shared" si="8"/>
        <v>8034.48</v>
      </c>
      <c r="M132" s="11">
        <f t="shared" si="9"/>
        <v>0.1291717041800643</v>
      </c>
      <c r="N132" s="10">
        <v>8034.48</v>
      </c>
      <c r="O132" s="10">
        <v>0</v>
      </c>
    </row>
    <row r="133" spans="1:15" s="13" customFormat="1" ht="60">
      <c r="A133" s="9" t="s">
        <v>128</v>
      </c>
      <c r="B133" s="9" t="s">
        <v>324</v>
      </c>
      <c r="C133" s="10">
        <v>62200</v>
      </c>
      <c r="D133" s="17">
        <v>8034.48</v>
      </c>
      <c r="E133" s="11">
        <f t="shared" si="5"/>
        <v>0.1291717041800643</v>
      </c>
      <c r="F133" s="10">
        <v>0</v>
      </c>
      <c r="G133" s="17">
        <v>0</v>
      </c>
      <c r="H133" s="11">
        <f t="shared" si="6"/>
      </c>
      <c r="I133" s="12">
        <f t="shared" si="7"/>
        <v>62200</v>
      </c>
      <c r="J133" s="10">
        <v>57000</v>
      </c>
      <c r="K133" s="10">
        <v>5200</v>
      </c>
      <c r="L133" s="12">
        <f t="shared" si="8"/>
        <v>8034.48</v>
      </c>
      <c r="M133" s="11">
        <f t="shared" si="9"/>
        <v>0.1291717041800643</v>
      </c>
      <c r="N133" s="10">
        <v>8034.48</v>
      </c>
      <c r="O133" s="10">
        <v>0</v>
      </c>
    </row>
    <row r="134" spans="1:15" s="13" customFormat="1" ht="30">
      <c r="A134" s="9" t="s">
        <v>228</v>
      </c>
      <c r="B134" s="9" t="s">
        <v>378</v>
      </c>
      <c r="C134" s="10">
        <v>734690</v>
      </c>
      <c r="D134" s="17">
        <v>243844.46</v>
      </c>
      <c r="E134" s="11">
        <f t="shared" si="5"/>
        <v>0.3319011555894323</v>
      </c>
      <c r="F134" s="10">
        <v>734690</v>
      </c>
      <c r="G134" s="17">
        <v>243844.46</v>
      </c>
      <c r="H134" s="11">
        <f t="shared" si="6"/>
        <v>0.3319011555894323</v>
      </c>
      <c r="I134" s="12">
        <f t="shared" si="7"/>
        <v>0</v>
      </c>
      <c r="J134" s="10">
        <v>0</v>
      </c>
      <c r="K134" s="10">
        <v>0</v>
      </c>
      <c r="L134" s="12">
        <f t="shared" si="8"/>
        <v>0</v>
      </c>
      <c r="M134" s="11">
        <f t="shared" si="9"/>
      </c>
      <c r="N134" s="10">
        <v>0</v>
      </c>
      <c r="O134" s="10">
        <v>0</v>
      </c>
    </row>
    <row r="135" spans="1:15" s="13" customFormat="1" ht="45">
      <c r="A135" s="9" t="s">
        <v>362</v>
      </c>
      <c r="B135" s="9" t="s">
        <v>258</v>
      </c>
      <c r="C135" s="10">
        <v>734690</v>
      </c>
      <c r="D135" s="17">
        <v>243844.46</v>
      </c>
      <c r="E135" s="11">
        <f t="shared" si="5"/>
        <v>0.3319011555894323</v>
      </c>
      <c r="F135" s="10">
        <v>734690</v>
      </c>
      <c r="G135" s="17">
        <v>243844.46</v>
      </c>
      <c r="H135" s="11">
        <f t="shared" si="6"/>
        <v>0.3319011555894323</v>
      </c>
      <c r="I135" s="12">
        <f t="shared" si="7"/>
        <v>0</v>
      </c>
      <c r="J135" s="10">
        <v>0</v>
      </c>
      <c r="K135" s="10">
        <v>0</v>
      </c>
      <c r="L135" s="12">
        <f t="shared" si="8"/>
        <v>0</v>
      </c>
      <c r="M135" s="11">
        <f t="shared" si="9"/>
      </c>
      <c r="N135" s="10">
        <v>0</v>
      </c>
      <c r="O135" s="10">
        <v>0</v>
      </c>
    </row>
    <row r="136" spans="1:15" s="13" customFormat="1" ht="15">
      <c r="A136" s="9" t="s">
        <v>285</v>
      </c>
      <c r="B136" s="9" t="s">
        <v>196</v>
      </c>
      <c r="C136" s="10">
        <v>269500</v>
      </c>
      <c r="D136" s="17">
        <v>413306.99</v>
      </c>
      <c r="E136" s="11">
        <f t="shared" si="5"/>
        <v>1.5336066419294991</v>
      </c>
      <c r="F136" s="10">
        <v>39500</v>
      </c>
      <c r="G136" s="17">
        <v>99122.34</v>
      </c>
      <c r="H136" s="11">
        <f t="shared" si="6"/>
        <v>2.509426329113924</v>
      </c>
      <c r="I136" s="12">
        <f t="shared" si="7"/>
        <v>230000</v>
      </c>
      <c r="J136" s="10">
        <v>200000</v>
      </c>
      <c r="K136" s="10">
        <v>30000</v>
      </c>
      <c r="L136" s="12">
        <f t="shared" si="8"/>
        <v>314184.65</v>
      </c>
      <c r="M136" s="11">
        <f t="shared" si="9"/>
        <v>1.3660202173913045</v>
      </c>
      <c r="N136" s="10">
        <v>62312.03</v>
      </c>
      <c r="O136" s="10">
        <v>251872.62</v>
      </c>
    </row>
    <row r="137" spans="1:15" s="13" customFormat="1" ht="15">
      <c r="A137" s="9" t="s">
        <v>372</v>
      </c>
      <c r="B137" s="9" t="s">
        <v>239</v>
      </c>
      <c r="C137" s="10">
        <v>0</v>
      </c>
      <c r="D137" s="17">
        <v>102479.96</v>
      </c>
      <c r="E137" s="11">
        <f t="shared" si="5"/>
      </c>
      <c r="F137" s="10">
        <v>0</v>
      </c>
      <c r="G137" s="17">
        <v>0</v>
      </c>
      <c r="H137" s="11">
        <f t="shared" si="6"/>
      </c>
      <c r="I137" s="12">
        <f t="shared" si="7"/>
        <v>0</v>
      </c>
      <c r="J137" s="10">
        <v>0</v>
      </c>
      <c r="K137" s="10">
        <v>0</v>
      </c>
      <c r="L137" s="12">
        <f t="shared" si="8"/>
        <v>102479.96</v>
      </c>
      <c r="M137" s="11">
        <f t="shared" si="9"/>
      </c>
      <c r="N137" s="10">
        <v>-2026.37</v>
      </c>
      <c r="O137" s="10">
        <v>104506.33</v>
      </c>
    </row>
    <row r="138" spans="1:15" s="13" customFormat="1" ht="30">
      <c r="A138" s="9" t="s">
        <v>343</v>
      </c>
      <c r="B138" s="9" t="s">
        <v>29</v>
      </c>
      <c r="C138" s="10">
        <v>0</v>
      </c>
      <c r="D138" s="17">
        <v>104506.33</v>
      </c>
      <c r="E138" s="11">
        <f t="shared" si="5"/>
      </c>
      <c r="F138" s="10">
        <v>0</v>
      </c>
      <c r="G138" s="17">
        <v>0</v>
      </c>
      <c r="H138" s="11">
        <f t="shared" si="6"/>
      </c>
      <c r="I138" s="12">
        <f t="shared" si="7"/>
        <v>0</v>
      </c>
      <c r="J138" s="10">
        <v>0</v>
      </c>
      <c r="K138" s="10">
        <v>0</v>
      </c>
      <c r="L138" s="12">
        <f t="shared" si="8"/>
        <v>104506.33</v>
      </c>
      <c r="M138" s="11">
        <f t="shared" si="9"/>
      </c>
      <c r="N138" s="10">
        <v>0</v>
      </c>
      <c r="O138" s="10">
        <v>104506.33</v>
      </c>
    </row>
    <row r="139" spans="1:15" s="13" customFormat="1" ht="30">
      <c r="A139" s="9" t="s">
        <v>118</v>
      </c>
      <c r="B139" s="9" t="s">
        <v>20</v>
      </c>
      <c r="C139" s="10">
        <v>0</v>
      </c>
      <c r="D139" s="17">
        <v>-2026.37</v>
      </c>
      <c r="E139" s="11">
        <f t="shared" si="5"/>
      </c>
      <c r="F139" s="10">
        <v>0</v>
      </c>
      <c r="G139" s="17">
        <v>0</v>
      </c>
      <c r="H139" s="11">
        <f t="shared" si="6"/>
      </c>
      <c r="I139" s="12">
        <f t="shared" si="7"/>
        <v>0</v>
      </c>
      <c r="J139" s="10">
        <v>0</v>
      </c>
      <c r="K139" s="10">
        <v>0</v>
      </c>
      <c r="L139" s="12">
        <f t="shared" si="8"/>
        <v>-2026.37</v>
      </c>
      <c r="M139" s="11">
        <f t="shared" si="9"/>
      </c>
      <c r="N139" s="10">
        <v>-2026.37</v>
      </c>
      <c r="O139" s="10">
        <v>0</v>
      </c>
    </row>
    <row r="140" spans="1:15" s="13" customFormat="1" ht="15">
      <c r="A140" s="9" t="s">
        <v>305</v>
      </c>
      <c r="B140" s="9" t="s">
        <v>66</v>
      </c>
      <c r="C140" s="10">
        <v>269500</v>
      </c>
      <c r="D140" s="17">
        <v>310827.03</v>
      </c>
      <c r="E140" s="11">
        <f aca="true" t="shared" si="10" ref="E140:E203">IF(C140=0,"",D140/C140)</f>
        <v>1.1533470500927645</v>
      </c>
      <c r="F140" s="10">
        <v>39500</v>
      </c>
      <c r="G140" s="17">
        <v>99122.34</v>
      </c>
      <c r="H140" s="11">
        <f aca="true" t="shared" si="11" ref="H140:H203">IF(F140=0,"",G140/F140)</f>
        <v>2.509426329113924</v>
      </c>
      <c r="I140" s="12">
        <f aca="true" t="shared" si="12" ref="I140:I203">J140+K140</f>
        <v>230000</v>
      </c>
      <c r="J140" s="10">
        <v>200000</v>
      </c>
      <c r="K140" s="10">
        <v>30000</v>
      </c>
      <c r="L140" s="12">
        <f aca="true" t="shared" si="13" ref="L140:L203">O140+N140</f>
        <v>211704.69</v>
      </c>
      <c r="M140" s="11">
        <f aca="true" t="shared" si="14" ref="M140:M203">IF(I140=0,"",L140/I140)</f>
        <v>0.9204551739130434</v>
      </c>
      <c r="N140" s="10">
        <v>64338.4</v>
      </c>
      <c r="O140" s="10">
        <v>147366.29</v>
      </c>
    </row>
    <row r="141" spans="1:15" s="13" customFormat="1" ht="30">
      <c r="A141" s="9" t="s">
        <v>293</v>
      </c>
      <c r="B141" s="9" t="s">
        <v>15</v>
      </c>
      <c r="C141" s="10">
        <v>39500</v>
      </c>
      <c r="D141" s="17">
        <v>99122.34</v>
      </c>
      <c r="E141" s="11">
        <f t="shared" si="10"/>
        <v>2.509426329113924</v>
      </c>
      <c r="F141" s="10">
        <v>39500</v>
      </c>
      <c r="G141" s="17">
        <v>99122.34</v>
      </c>
      <c r="H141" s="11">
        <f t="shared" si="11"/>
        <v>2.509426329113924</v>
      </c>
      <c r="I141" s="12">
        <f t="shared" si="12"/>
        <v>0</v>
      </c>
      <c r="J141" s="10">
        <v>0</v>
      </c>
      <c r="K141" s="10">
        <v>0</v>
      </c>
      <c r="L141" s="12">
        <f t="shared" si="13"/>
        <v>0</v>
      </c>
      <c r="M141" s="11">
        <f t="shared" si="14"/>
      </c>
      <c r="N141" s="10">
        <v>0</v>
      </c>
      <c r="O141" s="10">
        <v>0</v>
      </c>
    </row>
    <row r="142" spans="1:15" s="13" customFormat="1" ht="30">
      <c r="A142" s="9" t="s">
        <v>225</v>
      </c>
      <c r="B142" s="9" t="s">
        <v>337</v>
      </c>
      <c r="C142" s="10">
        <v>30000</v>
      </c>
      <c r="D142" s="17">
        <v>147366.29</v>
      </c>
      <c r="E142" s="11">
        <f t="shared" si="10"/>
        <v>4.912209666666667</v>
      </c>
      <c r="F142" s="10">
        <v>0</v>
      </c>
      <c r="G142" s="17">
        <v>0</v>
      </c>
      <c r="H142" s="11">
        <f t="shared" si="11"/>
      </c>
      <c r="I142" s="12">
        <f t="shared" si="12"/>
        <v>30000</v>
      </c>
      <c r="J142" s="10">
        <v>0</v>
      </c>
      <c r="K142" s="10">
        <v>30000</v>
      </c>
      <c r="L142" s="12">
        <f t="shared" si="13"/>
        <v>147366.29</v>
      </c>
      <c r="M142" s="11">
        <f t="shared" si="14"/>
        <v>4.912209666666667</v>
      </c>
      <c r="N142" s="10">
        <v>0</v>
      </c>
      <c r="O142" s="10">
        <v>147366.29</v>
      </c>
    </row>
    <row r="143" spans="1:15" s="13" customFormat="1" ht="30">
      <c r="A143" s="9" t="s">
        <v>146</v>
      </c>
      <c r="B143" s="9" t="s">
        <v>251</v>
      </c>
      <c r="C143" s="10">
        <v>200000</v>
      </c>
      <c r="D143" s="17">
        <v>64338.4</v>
      </c>
      <c r="E143" s="11">
        <f t="shared" si="10"/>
        <v>0.32169200000000003</v>
      </c>
      <c r="F143" s="10">
        <v>0</v>
      </c>
      <c r="G143" s="17">
        <v>0</v>
      </c>
      <c r="H143" s="11">
        <f t="shared" si="11"/>
      </c>
      <c r="I143" s="12">
        <f t="shared" si="12"/>
        <v>200000</v>
      </c>
      <c r="J143" s="10">
        <v>200000</v>
      </c>
      <c r="K143" s="10">
        <v>0</v>
      </c>
      <c r="L143" s="12">
        <f t="shared" si="13"/>
        <v>64338.4</v>
      </c>
      <c r="M143" s="11">
        <f t="shared" si="14"/>
        <v>0.32169200000000003</v>
      </c>
      <c r="N143" s="10">
        <v>64338.4</v>
      </c>
      <c r="O143" s="10">
        <v>0</v>
      </c>
    </row>
    <row r="144" spans="1:15" s="13" customFormat="1" ht="15">
      <c r="A144" s="9" t="s">
        <v>89</v>
      </c>
      <c r="B144" s="9" t="s">
        <v>288</v>
      </c>
      <c r="C144" s="10">
        <v>749120849.6</v>
      </c>
      <c r="D144" s="17">
        <v>119820005.75</v>
      </c>
      <c r="E144" s="11">
        <f t="shared" si="10"/>
        <v>0.159947498209373</v>
      </c>
      <c r="F144" s="10">
        <v>692814243.6</v>
      </c>
      <c r="G144" s="17">
        <v>117933350.31</v>
      </c>
      <c r="H144" s="11">
        <f t="shared" si="11"/>
        <v>0.17022362256467904</v>
      </c>
      <c r="I144" s="12">
        <f t="shared" si="12"/>
        <v>107098603</v>
      </c>
      <c r="J144" s="10">
        <v>75034863</v>
      </c>
      <c r="K144" s="10">
        <v>32063740</v>
      </c>
      <c r="L144" s="12">
        <f t="shared" si="13"/>
        <v>18399979.7</v>
      </c>
      <c r="M144" s="11">
        <f t="shared" si="14"/>
        <v>0.17180410560537376</v>
      </c>
      <c r="N144" s="10">
        <v>10636944.14</v>
      </c>
      <c r="O144" s="10">
        <v>7763035.56</v>
      </c>
    </row>
    <row r="145" spans="1:15" s="13" customFormat="1" ht="45">
      <c r="A145" s="9" t="s">
        <v>11</v>
      </c>
      <c r="B145" s="9" t="s">
        <v>334</v>
      </c>
      <c r="C145" s="10">
        <v>749120849.6</v>
      </c>
      <c r="D145" s="17">
        <v>121481256.72</v>
      </c>
      <c r="E145" s="11">
        <f t="shared" si="10"/>
        <v>0.16216509897550713</v>
      </c>
      <c r="F145" s="10">
        <v>692814243.6</v>
      </c>
      <c r="G145" s="17">
        <v>118248295.79</v>
      </c>
      <c r="H145" s="11">
        <f t="shared" si="11"/>
        <v>0.170678211197793</v>
      </c>
      <c r="I145" s="12">
        <f t="shared" si="12"/>
        <v>107098603</v>
      </c>
      <c r="J145" s="10">
        <v>75034863</v>
      </c>
      <c r="K145" s="10">
        <v>32063740</v>
      </c>
      <c r="L145" s="12">
        <f t="shared" si="13"/>
        <v>19746285.19</v>
      </c>
      <c r="M145" s="11">
        <f t="shared" si="14"/>
        <v>0.18437481570137756</v>
      </c>
      <c r="N145" s="10">
        <v>11982549.63</v>
      </c>
      <c r="O145" s="10">
        <v>7763735.56</v>
      </c>
    </row>
    <row r="146" spans="1:15" s="13" customFormat="1" ht="30">
      <c r="A146" s="9" t="s">
        <v>110</v>
      </c>
      <c r="B146" s="9" t="s">
        <v>122</v>
      </c>
      <c r="C146" s="10">
        <v>85421300</v>
      </c>
      <c r="D146" s="17">
        <v>21354925</v>
      </c>
      <c r="E146" s="11">
        <f t="shared" si="10"/>
        <v>0.24999531732717717</v>
      </c>
      <c r="F146" s="10">
        <v>73753600</v>
      </c>
      <c r="G146" s="17">
        <v>18438000</v>
      </c>
      <c r="H146" s="11">
        <f t="shared" si="11"/>
        <v>0.24999457653592502</v>
      </c>
      <c r="I146" s="12">
        <f t="shared" si="12"/>
        <v>58204703</v>
      </c>
      <c r="J146" s="10">
        <v>29218063</v>
      </c>
      <c r="K146" s="10">
        <v>28986640</v>
      </c>
      <c r="L146" s="12">
        <f t="shared" si="13"/>
        <v>19283846</v>
      </c>
      <c r="M146" s="11">
        <f t="shared" si="14"/>
        <v>0.3313107877210541</v>
      </c>
      <c r="N146" s="10">
        <v>11607862</v>
      </c>
      <c r="O146" s="10">
        <v>7675984</v>
      </c>
    </row>
    <row r="147" spans="1:15" s="13" customFormat="1" ht="30">
      <c r="A147" s="9" t="s">
        <v>154</v>
      </c>
      <c r="B147" s="9" t="s">
        <v>292</v>
      </c>
      <c r="C147" s="10">
        <v>39909400</v>
      </c>
      <c r="D147" s="17">
        <v>9978000</v>
      </c>
      <c r="E147" s="11">
        <f t="shared" si="10"/>
        <v>0.25001628688980543</v>
      </c>
      <c r="F147" s="10">
        <v>39909400</v>
      </c>
      <c r="G147" s="17">
        <v>9978000</v>
      </c>
      <c r="H147" s="11">
        <f t="shared" si="11"/>
        <v>0.25001628688980543</v>
      </c>
      <c r="I147" s="12">
        <f t="shared" si="12"/>
        <v>0</v>
      </c>
      <c r="J147" s="10">
        <v>0</v>
      </c>
      <c r="K147" s="10">
        <v>0</v>
      </c>
      <c r="L147" s="12">
        <f t="shared" si="13"/>
        <v>0</v>
      </c>
      <c r="M147" s="11">
        <f t="shared" si="14"/>
      </c>
      <c r="N147" s="10">
        <v>0</v>
      </c>
      <c r="O147" s="10">
        <v>0</v>
      </c>
    </row>
    <row r="148" spans="1:15" s="13" customFormat="1" ht="30">
      <c r="A148" s="9" t="s">
        <v>290</v>
      </c>
      <c r="B148" s="9" t="s">
        <v>230</v>
      </c>
      <c r="C148" s="10">
        <v>33844200</v>
      </c>
      <c r="D148" s="17">
        <v>8460000</v>
      </c>
      <c r="E148" s="11">
        <f t="shared" si="10"/>
        <v>0.24996897548176644</v>
      </c>
      <c r="F148" s="10">
        <v>33844200</v>
      </c>
      <c r="G148" s="17">
        <v>8460000</v>
      </c>
      <c r="H148" s="11">
        <f t="shared" si="11"/>
        <v>0.24996897548176644</v>
      </c>
      <c r="I148" s="12">
        <f t="shared" si="12"/>
        <v>0</v>
      </c>
      <c r="J148" s="10">
        <v>0</v>
      </c>
      <c r="K148" s="10">
        <v>0</v>
      </c>
      <c r="L148" s="12">
        <f t="shared" si="13"/>
        <v>0</v>
      </c>
      <c r="M148" s="11">
        <f t="shared" si="14"/>
      </c>
      <c r="N148" s="10">
        <v>0</v>
      </c>
      <c r="O148" s="10">
        <v>0</v>
      </c>
    </row>
    <row r="149" spans="1:15" s="13" customFormat="1" ht="30">
      <c r="A149" s="9" t="s">
        <v>34</v>
      </c>
      <c r="B149" s="9" t="s">
        <v>289</v>
      </c>
      <c r="C149" s="10">
        <v>225439349.6</v>
      </c>
      <c r="D149" s="17">
        <v>10025300</v>
      </c>
      <c r="E149" s="11">
        <f t="shared" si="10"/>
        <v>0.04447005377627296</v>
      </c>
      <c r="F149" s="10">
        <v>179121949.6</v>
      </c>
      <c r="G149" s="17">
        <v>10025300</v>
      </c>
      <c r="H149" s="11">
        <f t="shared" si="11"/>
        <v>0.05596913176965555</v>
      </c>
      <c r="I149" s="12">
        <f t="shared" si="12"/>
        <v>46317400</v>
      </c>
      <c r="J149" s="10">
        <v>43911300</v>
      </c>
      <c r="K149" s="10">
        <v>2406100</v>
      </c>
      <c r="L149" s="12">
        <f t="shared" si="13"/>
        <v>0</v>
      </c>
      <c r="M149" s="11">
        <f t="shared" si="14"/>
        <v>0</v>
      </c>
      <c r="N149" s="10">
        <v>0</v>
      </c>
      <c r="O149" s="10">
        <v>0</v>
      </c>
    </row>
    <row r="150" spans="1:15" s="13" customFormat="1" ht="45">
      <c r="A150" s="9" t="s">
        <v>299</v>
      </c>
      <c r="B150" s="9" t="s">
        <v>352</v>
      </c>
      <c r="C150" s="10">
        <v>77772000</v>
      </c>
      <c r="D150" s="17">
        <v>0</v>
      </c>
      <c r="E150" s="11">
        <f t="shared" si="10"/>
        <v>0</v>
      </c>
      <c r="F150" s="10">
        <v>66819400</v>
      </c>
      <c r="G150" s="17">
        <v>0</v>
      </c>
      <c r="H150" s="11">
        <f t="shared" si="11"/>
        <v>0</v>
      </c>
      <c r="I150" s="12">
        <f t="shared" si="12"/>
        <v>10952600</v>
      </c>
      <c r="J150" s="10">
        <v>10952600</v>
      </c>
      <c r="K150" s="10">
        <v>0</v>
      </c>
      <c r="L150" s="12">
        <f t="shared" si="13"/>
        <v>0</v>
      </c>
      <c r="M150" s="11">
        <f t="shared" si="14"/>
        <v>0</v>
      </c>
      <c r="N150" s="10">
        <v>0</v>
      </c>
      <c r="O150" s="10">
        <v>0</v>
      </c>
    </row>
    <row r="151" spans="1:15" s="13" customFormat="1" ht="60">
      <c r="A151" s="9" t="s">
        <v>414</v>
      </c>
      <c r="B151" s="9" t="s">
        <v>413</v>
      </c>
      <c r="C151" s="10">
        <v>1249600</v>
      </c>
      <c r="D151" s="17">
        <v>0</v>
      </c>
      <c r="E151" s="11">
        <f t="shared" si="10"/>
        <v>0</v>
      </c>
      <c r="F151" s="10">
        <v>1249600</v>
      </c>
      <c r="G151" s="17">
        <v>0</v>
      </c>
      <c r="H151" s="11">
        <f t="shared" si="11"/>
        <v>0</v>
      </c>
      <c r="I151" s="12">
        <f t="shared" si="12"/>
        <v>0</v>
      </c>
      <c r="J151" s="10">
        <v>0</v>
      </c>
      <c r="K151" s="10">
        <v>0</v>
      </c>
      <c r="L151" s="12">
        <f t="shared" si="13"/>
        <v>0</v>
      </c>
      <c r="M151" s="11">
        <f t="shared" si="14"/>
      </c>
      <c r="N151" s="10">
        <v>0</v>
      </c>
      <c r="O151" s="10">
        <v>0</v>
      </c>
    </row>
    <row r="152" spans="1:15" s="13" customFormat="1" ht="30">
      <c r="A152" s="9" t="s">
        <v>417</v>
      </c>
      <c r="B152" s="9" t="s">
        <v>416</v>
      </c>
      <c r="C152" s="10">
        <v>728049.6</v>
      </c>
      <c r="D152" s="17">
        <v>0</v>
      </c>
      <c r="E152" s="11">
        <f t="shared" si="10"/>
        <v>0</v>
      </c>
      <c r="F152" s="10">
        <v>728049.6</v>
      </c>
      <c r="G152" s="17">
        <v>0</v>
      </c>
      <c r="H152" s="11">
        <f t="shared" si="11"/>
        <v>0</v>
      </c>
      <c r="I152" s="12">
        <f t="shared" si="12"/>
        <v>0</v>
      </c>
      <c r="J152" s="10">
        <v>0</v>
      </c>
      <c r="K152" s="10">
        <v>0</v>
      </c>
      <c r="L152" s="12">
        <f t="shared" si="13"/>
        <v>0</v>
      </c>
      <c r="M152" s="11">
        <f t="shared" si="14"/>
      </c>
      <c r="N152" s="10">
        <v>0</v>
      </c>
      <c r="O152" s="10">
        <v>0</v>
      </c>
    </row>
    <row r="153" spans="1:15" s="13" customFormat="1" ht="30">
      <c r="A153" s="9" t="s">
        <v>412</v>
      </c>
      <c r="B153" s="9" t="s">
        <v>411</v>
      </c>
      <c r="C153" s="10">
        <v>39900</v>
      </c>
      <c r="D153" s="17">
        <v>0</v>
      </c>
      <c r="E153" s="11">
        <f t="shared" si="10"/>
        <v>0</v>
      </c>
      <c r="F153" s="10">
        <v>39900</v>
      </c>
      <c r="G153" s="17">
        <v>0</v>
      </c>
      <c r="H153" s="11">
        <f t="shared" si="11"/>
        <v>0</v>
      </c>
      <c r="I153" s="12">
        <f t="shared" si="12"/>
        <v>0</v>
      </c>
      <c r="J153" s="10">
        <v>0</v>
      </c>
      <c r="K153" s="10">
        <v>0</v>
      </c>
      <c r="L153" s="12">
        <f t="shared" si="13"/>
        <v>0</v>
      </c>
      <c r="M153" s="11">
        <f t="shared" si="14"/>
      </c>
      <c r="N153" s="10">
        <v>0</v>
      </c>
      <c r="O153" s="10">
        <v>0</v>
      </c>
    </row>
    <row r="154" spans="1:15" s="13" customFormat="1" ht="45">
      <c r="A154" s="9" t="s">
        <v>410</v>
      </c>
      <c r="B154" s="9" t="s">
        <v>409</v>
      </c>
      <c r="C154" s="10">
        <v>878900</v>
      </c>
      <c r="D154" s="17">
        <v>0</v>
      </c>
      <c r="E154" s="11">
        <f t="shared" si="10"/>
        <v>0</v>
      </c>
      <c r="F154" s="10">
        <v>0</v>
      </c>
      <c r="G154" s="17">
        <v>0</v>
      </c>
      <c r="H154" s="11">
        <f t="shared" si="11"/>
      </c>
      <c r="I154" s="12">
        <f t="shared" si="12"/>
        <v>878900</v>
      </c>
      <c r="J154" s="10">
        <v>878900</v>
      </c>
      <c r="K154" s="10">
        <v>0</v>
      </c>
      <c r="L154" s="12">
        <f t="shared" si="13"/>
        <v>0</v>
      </c>
      <c r="M154" s="11">
        <f t="shared" si="14"/>
        <v>0</v>
      </c>
      <c r="N154" s="10">
        <v>0</v>
      </c>
      <c r="O154" s="10">
        <v>0</v>
      </c>
    </row>
    <row r="155" spans="1:15" s="13" customFormat="1" ht="15">
      <c r="A155" s="9" t="s">
        <v>389</v>
      </c>
      <c r="B155" s="9" t="s">
        <v>240</v>
      </c>
      <c r="C155" s="10">
        <v>144770900</v>
      </c>
      <c r="D155" s="17">
        <v>10025300</v>
      </c>
      <c r="E155" s="11">
        <f t="shared" si="10"/>
        <v>0.06924941407423729</v>
      </c>
      <c r="F155" s="10">
        <v>110285000</v>
      </c>
      <c r="G155" s="17">
        <v>10025300</v>
      </c>
      <c r="H155" s="11">
        <f t="shared" si="11"/>
        <v>0.09090356802829033</v>
      </c>
      <c r="I155" s="12">
        <f t="shared" si="12"/>
        <v>34485900</v>
      </c>
      <c r="J155" s="10">
        <v>32079800</v>
      </c>
      <c r="K155" s="10">
        <v>2406100</v>
      </c>
      <c r="L155" s="12">
        <f t="shared" si="13"/>
        <v>0</v>
      </c>
      <c r="M155" s="11">
        <f t="shared" si="14"/>
        <v>0</v>
      </c>
      <c r="N155" s="10">
        <v>0</v>
      </c>
      <c r="O155" s="10">
        <v>0</v>
      </c>
    </row>
    <row r="156" spans="1:15" s="13" customFormat="1" ht="15">
      <c r="A156" s="9" t="s">
        <v>365</v>
      </c>
      <c r="B156" s="9" t="s">
        <v>284</v>
      </c>
      <c r="C156" s="10">
        <v>0</v>
      </c>
      <c r="D156" s="17">
        <v>0</v>
      </c>
      <c r="E156" s="11">
        <f t="shared" si="10"/>
      </c>
      <c r="F156" s="10">
        <v>4254994</v>
      </c>
      <c r="G156" s="17">
        <v>146403.26</v>
      </c>
      <c r="H156" s="11">
        <f t="shared" si="11"/>
        <v>0.034407395169064874</v>
      </c>
      <c r="I156" s="12">
        <f t="shared" si="12"/>
        <v>0</v>
      </c>
      <c r="J156" s="10">
        <v>0</v>
      </c>
      <c r="K156" s="10">
        <v>0</v>
      </c>
      <c r="L156" s="12">
        <f t="shared" si="13"/>
        <v>0</v>
      </c>
      <c r="M156" s="11">
        <f t="shared" si="14"/>
      </c>
      <c r="N156" s="10">
        <v>0</v>
      </c>
      <c r="O156" s="10">
        <v>0</v>
      </c>
    </row>
    <row r="157" spans="1:15" s="13" customFormat="1" ht="45">
      <c r="A157" s="9" t="s">
        <v>179</v>
      </c>
      <c r="B157" s="9" t="s">
        <v>323</v>
      </c>
      <c r="C157" s="10">
        <v>0</v>
      </c>
      <c r="D157" s="17">
        <v>-1661250.97</v>
      </c>
      <c r="E157" s="11">
        <f t="shared" si="10"/>
      </c>
      <c r="F157" s="10">
        <v>0</v>
      </c>
      <c r="G157" s="17">
        <v>-314945.48</v>
      </c>
      <c r="H157" s="11">
        <f t="shared" si="11"/>
      </c>
      <c r="I157" s="12">
        <f t="shared" si="12"/>
        <v>0</v>
      </c>
      <c r="J157" s="10">
        <v>0</v>
      </c>
      <c r="K157" s="10">
        <v>0</v>
      </c>
      <c r="L157" s="12">
        <f t="shared" si="13"/>
        <v>-1346305.49</v>
      </c>
      <c r="M157" s="11">
        <f t="shared" si="14"/>
      </c>
      <c r="N157" s="10">
        <v>-1345605.49</v>
      </c>
      <c r="O157" s="10">
        <v>-700</v>
      </c>
    </row>
    <row r="158" spans="5:13" s="13" customFormat="1" ht="15">
      <c r="E158" s="11">
        <f t="shared" si="10"/>
      </c>
      <c r="H158" s="11">
        <f t="shared" si="11"/>
      </c>
      <c r="I158" s="12">
        <f t="shared" si="12"/>
        <v>0</v>
      </c>
      <c r="L158" s="12">
        <f t="shared" si="13"/>
        <v>0</v>
      </c>
      <c r="M158" s="11">
        <f t="shared" si="14"/>
      </c>
    </row>
    <row r="159" spans="1:15" s="13" customFormat="1" ht="15">
      <c r="A159" s="9" t="s">
        <v>207</v>
      </c>
      <c r="B159" s="9" t="s">
        <v>170</v>
      </c>
      <c r="C159" s="10">
        <v>1119406851.48</v>
      </c>
      <c r="D159" s="10">
        <v>182250257.51</v>
      </c>
      <c r="E159" s="11">
        <f t="shared" si="10"/>
        <v>0.1628096676994979</v>
      </c>
      <c r="F159" s="10">
        <v>964002902.2</v>
      </c>
      <c r="G159" s="10">
        <v>168339447.91</v>
      </c>
      <c r="H159" s="11">
        <f t="shared" si="11"/>
        <v>0.17462545758505912</v>
      </c>
      <c r="I159" s="12">
        <f t="shared" si="12"/>
        <v>206195946.28</v>
      </c>
      <c r="J159" s="10">
        <v>159653189.78</v>
      </c>
      <c r="K159" s="10">
        <v>46542756.5</v>
      </c>
      <c r="L159" s="12">
        <f t="shared" si="13"/>
        <v>30424133.86</v>
      </c>
      <c r="M159" s="11">
        <f t="shared" si="14"/>
        <v>0.14754962165301788</v>
      </c>
      <c r="N159" s="10">
        <v>20882495.95</v>
      </c>
      <c r="O159" s="10">
        <v>9541637.91</v>
      </c>
    </row>
    <row r="160" spans="1:15" s="13" customFormat="1" ht="15">
      <c r="A160" s="9" t="s">
        <v>100</v>
      </c>
      <c r="B160" s="9" t="s">
        <v>116</v>
      </c>
      <c r="C160" s="10">
        <v>161603899.16</v>
      </c>
      <c r="D160" s="10">
        <v>36219610.27</v>
      </c>
      <c r="E160" s="11">
        <f t="shared" si="10"/>
        <v>0.2241258438581353</v>
      </c>
      <c r="F160" s="10">
        <v>97428605.7</v>
      </c>
      <c r="G160" s="10">
        <v>20305451.68</v>
      </c>
      <c r="H160" s="11">
        <f t="shared" si="11"/>
        <v>0.2084136536093321</v>
      </c>
      <c r="I160" s="12">
        <f t="shared" si="12"/>
        <v>64175293.46</v>
      </c>
      <c r="J160" s="10">
        <v>40091085.99</v>
      </c>
      <c r="K160" s="10">
        <v>24084207.47</v>
      </c>
      <c r="L160" s="12">
        <f t="shared" si="13"/>
        <v>15914158.59</v>
      </c>
      <c r="M160" s="11">
        <f t="shared" si="14"/>
        <v>0.2479795218999533</v>
      </c>
      <c r="N160" s="10">
        <v>9857621.81</v>
      </c>
      <c r="O160" s="10">
        <v>6056536.78</v>
      </c>
    </row>
    <row r="161" spans="1:15" s="13" customFormat="1" ht="45">
      <c r="A161" s="9" t="s">
        <v>3</v>
      </c>
      <c r="B161" s="9" t="s">
        <v>186</v>
      </c>
      <c r="C161" s="10">
        <v>10679983.68</v>
      </c>
      <c r="D161" s="10">
        <v>2310568.95</v>
      </c>
      <c r="E161" s="11">
        <f t="shared" si="10"/>
        <v>0.21634573789910513</v>
      </c>
      <c r="F161" s="10">
        <v>3220509</v>
      </c>
      <c r="G161" s="10">
        <v>472083.71</v>
      </c>
      <c r="H161" s="11">
        <f t="shared" si="11"/>
        <v>0.14658667620553148</v>
      </c>
      <c r="I161" s="12">
        <f t="shared" si="12"/>
        <v>7459474.68</v>
      </c>
      <c r="J161" s="10">
        <v>2948335.68</v>
      </c>
      <c r="K161" s="10">
        <v>4511139</v>
      </c>
      <c r="L161" s="12">
        <f t="shared" si="13"/>
        <v>1838485.24</v>
      </c>
      <c r="M161" s="11">
        <f t="shared" si="14"/>
        <v>0.24646309812261472</v>
      </c>
      <c r="N161" s="10">
        <v>622061.06</v>
      </c>
      <c r="O161" s="10">
        <v>1216424.18</v>
      </c>
    </row>
    <row r="162" spans="1:15" s="13" customFormat="1" ht="60">
      <c r="A162" s="9" t="s">
        <v>45</v>
      </c>
      <c r="B162" s="9" t="s">
        <v>310</v>
      </c>
      <c r="C162" s="10">
        <v>836380</v>
      </c>
      <c r="D162" s="10">
        <v>121763.83</v>
      </c>
      <c r="E162" s="11">
        <f t="shared" si="10"/>
        <v>0.14558433965422415</v>
      </c>
      <c r="F162" s="10">
        <v>806380</v>
      </c>
      <c r="G162" s="10">
        <v>121763.83</v>
      </c>
      <c r="H162" s="11">
        <f t="shared" si="11"/>
        <v>0.1510005580495548</v>
      </c>
      <c r="I162" s="12">
        <f t="shared" si="12"/>
        <v>30000</v>
      </c>
      <c r="J162" s="10">
        <v>30000</v>
      </c>
      <c r="K162" s="10">
        <v>0</v>
      </c>
      <c r="L162" s="12">
        <f t="shared" si="13"/>
        <v>0</v>
      </c>
      <c r="M162" s="11">
        <f t="shared" si="14"/>
        <v>0</v>
      </c>
      <c r="N162" s="10">
        <v>0</v>
      </c>
      <c r="O162" s="10">
        <v>0</v>
      </c>
    </row>
    <row r="163" spans="1:15" s="13" customFormat="1" ht="60">
      <c r="A163" s="9" t="s">
        <v>18</v>
      </c>
      <c r="B163" s="9" t="s">
        <v>336</v>
      </c>
      <c r="C163" s="10">
        <v>100761380.38</v>
      </c>
      <c r="D163" s="10">
        <v>23824457.48</v>
      </c>
      <c r="E163" s="11">
        <f t="shared" si="10"/>
        <v>0.23644433403106582</v>
      </c>
      <c r="F163" s="10">
        <v>50995661.6</v>
      </c>
      <c r="G163" s="10">
        <v>11950139.16</v>
      </c>
      <c r="H163" s="11">
        <f t="shared" si="11"/>
        <v>0.23433638833308126</v>
      </c>
      <c r="I163" s="12">
        <f t="shared" si="12"/>
        <v>49765718.78</v>
      </c>
      <c r="J163" s="10">
        <v>30753750.31</v>
      </c>
      <c r="K163" s="10">
        <v>19011968.47</v>
      </c>
      <c r="L163" s="12">
        <f t="shared" si="13"/>
        <v>11874318.32</v>
      </c>
      <c r="M163" s="11">
        <f t="shared" si="14"/>
        <v>0.238604376890304</v>
      </c>
      <c r="N163" s="10">
        <v>7034205.72</v>
      </c>
      <c r="O163" s="10">
        <v>4840112.6</v>
      </c>
    </row>
    <row r="164" spans="1:15" s="13" customFormat="1" ht="15">
      <c r="A164" s="9" t="s">
        <v>273</v>
      </c>
      <c r="B164" s="9" t="s">
        <v>367</v>
      </c>
      <c r="C164" s="10">
        <v>59100</v>
      </c>
      <c r="D164" s="10">
        <v>0</v>
      </c>
      <c r="E164" s="11">
        <f t="shared" si="10"/>
        <v>0</v>
      </c>
      <c r="F164" s="10">
        <v>59100</v>
      </c>
      <c r="G164" s="10">
        <v>0</v>
      </c>
      <c r="H164" s="11">
        <f t="shared" si="11"/>
        <v>0</v>
      </c>
      <c r="I164" s="12">
        <f t="shared" si="12"/>
        <v>0</v>
      </c>
      <c r="J164" s="10">
        <v>0</v>
      </c>
      <c r="K164" s="10">
        <v>0</v>
      </c>
      <c r="L164" s="12">
        <f t="shared" si="13"/>
        <v>0</v>
      </c>
      <c r="M164" s="11">
        <f t="shared" si="14"/>
      </c>
      <c r="N164" s="10">
        <v>0</v>
      </c>
      <c r="O164" s="10">
        <v>0</v>
      </c>
    </row>
    <row r="165" spans="1:15" s="13" customFormat="1" ht="45">
      <c r="A165" s="9" t="s">
        <v>266</v>
      </c>
      <c r="B165" s="9" t="s">
        <v>5</v>
      </c>
      <c r="C165" s="10">
        <v>20095934</v>
      </c>
      <c r="D165" s="10">
        <v>3837919.03</v>
      </c>
      <c r="E165" s="11">
        <f t="shared" si="10"/>
        <v>0.1909798783176736</v>
      </c>
      <c r="F165" s="10">
        <v>20095934</v>
      </c>
      <c r="G165" s="10">
        <v>3837919.03</v>
      </c>
      <c r="H165" s="11">
        <f t="shared" si="11"/>
        <v>0.1909798783176736</v>
      </c>
      <c r="I165" s="12">
        <f t="shared" si="12"/>
        <v>0</v>
      </c>
      <c r="J165" s="10">
        <v>0</v>
      </c>
      <c r="K165" s="10">
        <v>0</v>
      </c>
      <c r="L165" s="12">
        <f t="shared" si="13"/>
        <v>0</v>
      </c>
      <c r="M165" s="11">
        <f t="shared" si="14"/>
      </c>
      <c r="N165" s="10">
        <v>0</v>
      </c>
      <c r="O165" s="10">
        <v>0</v>
      </c>
    </row>
    <row r="166" spans="1:15" s="13" customFormat="1" ht="15">
      <c r="A166" s="9" t="s">
        <v>268</v>
      </c>
      <c r="B166" s="9" t="s">
        <v>119</v>
      </c>
      <c r="C166" s="10">
        <v>668500</v>
      </c>
      <c r="D166" s="10">
        <v>0</v>
      </c>
      <c r="E166" s="11">
        <f t="shared" si="10"/>
        <v>0</v>
      </c>
      <c r="F166" s="10">
        <v>0</v>
      </c>
      <c r="G166" s="10">
        <v>0</v>
      </c>
      <c r="H166" s="11">
        <f t="shared" si="11"/>
      </c>
      <c r="I166" s="12">
        <f t="shared" si="12"/>
        <v>668500</v>
      </c>
      <c r="J166" s="10">
        <v>355000</v>
      </c>
      <c r="K166" s="10">
        <v>313500</v>
      </c>
      <c r="L166" s="12">
        <f t="shared" si="13"/>
        <v>0</v>
      </c>
      <c r="M166" s="11">
        <f t="shared" si="14"/>
        <v>0</v>
      </c>
      <c r="N166" s="10">
        <v>0</v>
      </c>
      <c r="O166" s="10">
        <v>0</v>
      </c>
    </row>
    <row r="167" spans="1:15" s="13" customFormat="1" ht="15">
      <c r="A167" s="9" t="s">
        <v>392</v>
      </c>
      <c r="B167" s="9" t="s">
        <v>197</v>
      </c>
      <c r="C167" s="10">
        <v>535000</v>
      </c>
      <c r="D167" s="10">
        <v>0</v>
      </c>
      <c r="E167" s="11">
        <f t="shared" si="10"/>
        <v>0</v>
      </c>
      <c r="F167" s="10">
        <v>200000</v>
      </c>
      <c r="G167" s="10">
        <v>0</v>
      </c>
      <c r="H167" s="11">
        <f t="shared" si="11"/>
        <v>0</v>
      </c>
      <c r="I167" s="12">
        <f t="shared" si="12"/>
        <v>335000</v>
      </c>
      <c r="J167" s="10">
        <v>210000</v>
      </c>
      <c r="K167" s="10">
        <v>125000</v>
      </c>
      <c r="L167" s="12">
        <f t="shared" si="13"/>
        <v>0</v>
      </c>
      <c r="M167" s="11">
        <f t="shared" si="14"/>
        <v>0</v>
      </c>
      <c r="N167" s="10">
        <v>0</v>
      </c>
      <c r="O167" s="10">
        <v>0</v>
      </c>
    </row>
    <row r="168" spans="1:15" s="13" customFormat="1" ht="15">
      <c r="A168" s="9" t="s">
        <v>41</v>
      </c>
      <c r="B168" s="9" t="s">
        <v>269</v>
      </c>
      <c r="C168" s="10">
        <v>27967621.1</v>
      </c>
      <c r="D168" s="10">
        <v>6124900.98</v>
      </c>
      <c r="E168" s="11">
        <f t="shared" si="10"/>
        <v>0.21899971249252945</v>
      </c>
      <c r="F168" s="10">
        <v>22051021.1</v>
      </c>
      <c r="G168" s="10">
        <v>3923545.95</v>
      </c>
      <c r="H168" s="11">
        <f t="shared" si="11"/>
        <v>0.1779303521685896</v>
      </c>
      <c r="I168" s="12">
        <f t="shared" si="12"/>
        <v>5916600</v>
      </c>
      <c r="J168" s="10">
        <v>5794000</v>
      </c>
      <c r="K168" s="10">
        <v>122600</v>
      </c>
      <c r="L168" s="12">
        <f t="shared" si="13"/>
        <v>2201355.03</v>
      </c>
      <c r="M168" s="11">
        <f t="shared" si="14"/>
        <v>0.3720641973430686</v>
      </c>
      <c r="N168" s="10">
        <v>2201355.03</v>
      </c>
      <c r="O168" s="10">
        <v>0</v>
      </c>
    </row>
    <row r="169" spans="1:15" s="13" customFormat="1" ht="15">
      <c r="A169" s="9" t="s">
        <v>121</v>
      </c>
      <c r="B169" s="9" t="s">
        <v>322</v>
      </c>
      <c r="C169" s="10">
        <v>2035800</v>
      </c>
      <c r="D169" s="10">
        <v>373499.19</v>
      </c>
      <c r="E169" s="11">
        <f t="shared" si="10"/>
        <v>0.18346556145004422</v>
      </c>
      <c r="F169" s="10">
        <v>0</v>
      </c>
      <c r="G169" s="10">
        <v>0</v>
      </c>
      <c r="H169" s="11">
        <f t="shared" si="11"/>
      </c>
      <c r="I169" s="12">
        <f t="shared" si="12"/>
        <v>2035800</v>
      </c>
      <c r="J169" s="10">
        <v>1503900</v>
      </c>
      <c r="K169" s="10">
        <v>531900</v>
      </c>
      <c r="L169" s="12">
        <f t="shared" si="13"/>
        <v>373499.19</v>
      </c>
      <c r="M169" s="11">
        <f t="shared" si="14"/>
        <v>0.18346556145004422</v>
      </c>
      <c r="N169" s="10">
        <v>294647.63</v>
      </c>
      <c r="O169" s="10">
        <v>78851.56</v>
      </c>
    </row>
    <row r="170" spans="1:15" s="13" customFormat="1" ht="15">
      <c r="A170" s="9" t="s">
        <v>56</v>
      </c>
      <c r="B170" s="9" t="s">
        <v>98</v>
      </c>
      <c r="C170" s="10">
        <v>2035800</v>
      </c>
      <c r="D170" s="10">
        <v>373499.19</v>
      </c>
      <c r="E170" s="11">
        <f t="shared" si="10"/>
        <v>0.18346556145004422</v>
      </c>
      <c r="F170" s="10">
        <v>0</v>
      </c>
      <c r="G170" s="10">
        <v>0</v>
      </c>
      <c r="H170" s="11">
        <f t="shared" si="11"/>
      </c>
      <c r="I170" s="12">
        <f t="shared" si="12"/>
        <v>2035800</v>
      </c>
      <c r="J170" s="10">
        <v>1503900</v>
      </c>
      <c r="K170" s="10">
        <v>531900</v>
      </c>
      <c r="L170" s="12">
        <f t="shared" si="13"/>
        <v>373499.19</v>
      </c>
      <c r="M170" s="11">
        <f t="shared" si="14"/>
        <v>0.18346556145004422</v>
      </c>
      <c r="N170" s="10">
        <v>294647.63</v>
      </c>
      <c r="O170" s="10">
        <v>78851.56</v>
      </c>
    </row>
    <row r="171" spans="1:15" s="13" customFormat="1" ht="30">
      <c r="A171" s="9" t="s">
        <v>50</v>
      </c>
      <c r="B171" s="9" t="s">
        <v>201</v>
      </c>
      <c r="C171" s="10">
        <v>3528120.29</v>
      </c>
      <c r="D171" s="10">
        <v>837932.68</v>
      </c>
      <c r="E171" s="11">
        <f t="shared" si="10"/>
        <v>0.23750116524513398</v>
      </c>
      <c r="F171" s="10">
        <v>2403071.9</v>
      </c>
      <c r="G171" s="10">
        <v>766004.24</v>
      </c>
      <c r="H171" s="11">
        <f t="shared" si="11"/>
        <v>0.3187604332604447</v>
      </c>
      <c r="I171" s="12">
        <f t="shared" si="12"/>
        <v>1125048.3900000001</v>
      </c>
      <c r="J171" s="10">
        <v>955348.39</v>
      </c>
      <c r="K171" s="10">
        <v>169700</v>
      </c>
      <c r="L171" s="12">
        <f t="shared" si="13"/>
        <v>71928.44</v>
      </c>
      <c r="M171" s="11">
        <f t="shared" si="14"/>
        <v>0.06393364111209474</v>
      </c>
      <c r="N171" s="10">
        <v>71928.44</v>
      </c>
      <c r="O171" s="10">
        <v>0</v>
      </c>
    </row>
    <row r="172" spans="1:15" s="13" customFormat="1" ht="45">
      <c r="A172" s="9" t="s">
        <v>43</v>
      </c>
      <c r="B172" s="9" t="s">
        <v>278</v>
      </c>
      <c r="C172" s="10">
        <v>3375571.9</v>
      </c>
      <c r="D172" s="10">
        <v>830384.29</v>
      </c>
      <c r="E172" s="11">
        <f t="shared" si="10"/>
        <v>0.24599810479522005</v>
      </c>
      <c r="F172" s="10">
        <v>2331071.9</v>
      </c>
      <c r="G172" s="10">
        <v>766004.24</v>
      </c>
      <c r="H172" s="11">
        <f t="shared" si="11"/>
        <v>0.3286060116807208</v>
      </c>
      <c r="I172" s="12">
        <f t="shared" si="12"/>
        <v>1044500</v>
      </c>
      <c r="J172" s="10">
        <v>947800</v>
      </c>
      <c r="K172" s="10">
        <v>96700</v>
      </c>
      <c r="L172" s="12">
        <f t="shared" si="13"/>
        <v>64380.05</v>
      </c>
      <c r="M172" s="11">
        <f t="shared" si="14"/>
        <v>0.061637194830062234</v>
      </c>
      <c r="N172" s="10">
        <v>64380.05</v>
      </c>
      <c r="O172" s="10">
        <v>0</v>
      </c>
    </row>
    <row r="173" spans="1:15" s="13" customFormat="1" ht="30">
      <c r="A173" s="9" t="s">
        <v>263</v>
      </c>
      <c r="B173" s="9" t="s">
        <v>59</v>
      </c>
      <c r="C173" s="10">
        <v>152548.39</v>
      </c>
      <c r="D173" s="10">
        <v>7548.39</v>
      </c>
      <c r="E173" s="11">
        <f t="shared" si="10"/>
        <v>0.04948193815745941</v>
      </c>
      <c r="F173" s="10">
        <v>72000</v>
      </c>
      <c r="G173" s="10">
        <v>0</v>
      </c>
      <c r="H173" s="11">
        <f t="shared" si="11"/>
        <v>0</v>
      </c>
      <c r="I173" s="12">
        <f t="shared" si="12"/>
        <v>80548.39</v>
      </c>
      <c r="J173" s="10">
        <v>7548.39</v>
      </c>
      <c r="K173" s="10">
        <v>73000</v>
      </c>
      <c r="L173" s="12">
        <f t="shared" si="13"/>
        <v>7548.39</v>
      </c>
      <c r="M173" s="11">
        <f t="shared" si="14"/>
        <v>0.09371248761148424</v>
      </c>
      <c r="N173" s="10">
        <v>7548.39</v>
      </c>
      <c r="O173" s="10">
        <v>0</v>
      </c>
    </row>
    <row r="174" spans="1:15" s="13" customFormat="1" ht="15">
      <c r="A174" s="9" t="s">
        <v>75</v>
      </c>
      <c r="B174" s="9" t="s">
        <v>388</v>
      </c>
      <c r="C174" s="10">
        <v>72584386.55</v>
      </c>
      <c r="D174" s="10">
        <v>4442072.04</v>
      </c>
      <c r="E174" s="11">
        <f t="shared" si="10"/>
        <v>0.061198726766672665</v>
      </c>
      <c r="F174" s="10">
        <v>19983102</v>
      </c>
      <c r="G174" s="10">
        <v>863812.09</v>
      </c>
      <c r="H174" s="11">
        <f t="shared" si="11"/>
        <v>0.04322712709968652</v>
      </c>
      <c r="I174" s="12">
        <f t="shared" si="12"/>
        <v>52601284.55</v>
      </c>
      <c r="J174" s="10">
        <v>48974549.37</v>
      </c>
      <c r="K174" s="10">
        <v>3626735.18</v>
      </c>
      <c r="L174" s="12">
        <f t="shared" si="13"/>
        <v>3578259.95</v>
      </c>
      <c r="M174" s="11">
        <f t="shared" si="14"/>
        <v>0.06802609443118629</v>
      </c>
      <c r="N174" s="10">
        <v>3168078.89</v>
      </c>
      <c r="O174" s="10">
        <v>410181.06</v>
      </c>
    </row>
    <row r="175" spans="1:15" s="13" customFormat="1" ht="15">
      <c r="A175" s="9" t="s">
        <v>376</v>
      </c>
      <c r="B175" s="9" t="s">
        <v>111</v>
      </c>
      <c r="C175" s="10">
        <v>1006900</v>
      </c>
      <c r="D175" s="10">
        <v>177447.38</v>
      </c>
      <c r="E175" s="11">
        <f t="shared" si="10"/>
        <v>0.17623138345416625</v>
      </c>
      <c r="F175" s="10">
        <v>473200</v>
      </c>
      <c r="G175" s="10">
        <v>94637.12</v>
      </c>
      <c r="H175" s="11">
        <f t="shared" si="11"/>
        <v>0.19999391377852915</v>
      </c>
      <c r="I175" s="12">
        <f t="shared" si="12"/>
        <v>533700</v>
      </c>
      <c r="J175" s="10">
        <v>400200</v>
      </c>
      <c r="K175" s="10">
        <v>133500</v>
      </c>
      <c r="L175" s="12">
        <f t="shared" si="13"/>
        <v>82810.26</v>
      </c>
      <c r="M175" s="11">
        <f t="shared" si="14"/>
        <v>0.15516256323777403</v>
      </c>
      <c r="N175" s="10">
        <v>74534.9</v>
      </c>
      <c r="O175" s="10">
        <v>8275.36</v>
      </c>
    </row>
    <row r="176" spans="1:15" s="13" customFormat="1" ht="15">
      <c r="A176" s="9" t="s">
        <v>60</v>
      </c>
      <c r="B176" s="9" t="s">
        <v>332</v>
      </c>
      <c r="C176" s="10">
        <v>350000</v>
      </c>
      <c r="D176" s="10">
        <v>0</v>
      </c>
      <c r="E176" s="11">
        <f t="shared" si="10"/>
        <v>0</v>
      </c>
      <c r="F176" s="10">
        <v>350000</v>
      </c>
      <c r="G176" s="10">
        <v>0</v>
      </c>
      <c r="H176" s="11">
        <f t="shared" si="11"/>
        <v>0</v>
      </c>
      <c r="I176" s="12">
        <f t="shared" si="12"/>
        <v>0</v>
      </c>
      <c r="J176" s="10">
        <v>0</v>
      </c>
      <c r="K176" s="10">
        <v>0</v>
      </c>
      <c r="L176" s="12">
        <f t="shared" si="13"/>
        <v>0</v>
      </c>
      <c r="M176" s="11">
        <f t="shared" si="14"/>
      </c>
      <c r="N176" s="10">
        <v>0</v>
      </c>
      <c r="O176" s="10">
        <v>0</v>
      </c>
    </row>
    <row r="177" spans="1:15" s="13" customFormat="1" ht="15">
      <c r="A177" s="9" t="s">
        <v>70</v>
      </c>
      <c r="B177" s="9" t="s">
        <v>363</v>
      </c>
      <c r="C177" s="10">
        <v>1035900</v>
      </c>
      <c r="D177" s="10">
        <v>0</v>
      </c>
      <c r="E177" s="11">
        <f t="shared" si="10"/>
        <v>0</v>
      </c>
      <c r="F177" s="10">
        <v>0</v>
      </c>
      <c r="G177" s="10">
        <v>0</v>
      </c>
      <c r="H177" s="11">
        <f t="shared" si="11"/>
      </c>
      <c r="I177" s="12">
        <f t="shared" si="12"/>
        <v>1035900</v>
      </c>
      <c r="J177" s="10">
        <v>1035900</v>
      </c>
      <c r="K177" s="10">
        <v>0</v>
      </c>
      <c r="L177" s="12">
        <f t="shared" si="13"/>
        <v>0</v>
      </c>
      <c r="M177" s="11">
        <f t="shared" si="14"/>
        <v>0</v>
      </c>
      <c r="N177" s="10">
        <v>0</v>
      </c>
      <c r="O177" s="10">
        <v>0</v>
      </c>
    </row>
    <row r="178" spans="1:15" s="13" customFormat="1" ht="15">
      <c r="A178" s="9" t="s">
        <v>141</v>
      </c>
      <c r="B178" s="9" t="s">
        <v>31</v>
      </c>
      <c r="C178" s="10">
        <v>10860200</v>
      </c>
      <c r="D178" s="10">
        <v>3006528.96</v>
      </c>
      <c r="E178" s="11">
        <f t="shared" si="10"/>
        <v>0.2768391889652124</v>
      </c>
      <c r="F178" s="10">
        <v>2883900</v>
      </c>
      <c r="G178" s="10">
        <v>682984.97</v>
      </c>
      <c r="H178" s="11">
        <f t="shared" si="11"/>
        <v>0.23682685599361974</v>
      </c>
      <c r="I178" s="12">
        <f t="shared" si="12"/>
        <v>7976300</v>
      </c>
      <c r="J178" s="10">
        <v>7957700</v>
      </c>
      <c r="K178" s="10">
        <v>18600</v>
      </c>
      <c r="L178" s="12">
        <f t="shared" si="13"/>
        <v>2323543.99</v>
      </c>
      <c r="M178" s="11">
        <f t="shared" si="14"/>
        <v>0.29130599275353236</v>
      </c>
      <c r="N178" s="10">
        <v>2323543.99</v>
      </c>
      <c r="O178" s="10">
        <v>0</v>
      </c>
    </row>
    <row r="179" spans="1:15" s="13" customFormat="1" ht="15">
      <c r="A179" s="9" t="s">
        <v>16</v>
      </c>
      <c r="B179" s="9" t="s">
        <v>149</v>
      </c>
      <c r="C179" s="10">
        <v>48374284.55</v>
      </c>
      <c r="D179" s="10">
        <v>1171905.7</v>
      </c>
      <c r="E179" s="11">
        <f t="shared" si="10"/>
        <v>0.02422579911830448</v>
      </c>
      <c r="F179" s="10">
        <v>5408900</v>
      </c>
      <c r="G179" s="10">
        <v>0</v>
      </c>
      <c r="H179" s="11">
        <f t="shared" si="11"/>
        <v>0</v>
      </c>
      <c r="I179" s="12">
        <f t="shared" si="12"/>
        <v>42965384.55</v>
      </c>
      <c r="J179" s="10">
        <v>39490749.37</v>
      </c>
      <c r="K179" s="10">
        <v>3474635.18</v>
      </c>
      <c r="L179" s="12">
        <f t="shared" si="13"/>
        <v>1171905.7</v>
      </c>
      <c r="M179" s="11">
        <f t="shared" si="14"/>
        <v>0.027275578056009744</v>
      </c>
      <c r="N179" s="10">
        <v>770000</v>
      </c>
      <c r="O179" s="10">
        <v>401905.7</v>
      </c>
    </row>
    <row r="180" spans="1:15" s="13" customFormat="1" ht="15">
      <c r="A180" s="9" t="s">
        <v>318</v>
      </c>
      <c r="B180" s="9" t="s">
        <v>189</v>
      </c>
      <c r="C180" s="10">
        <v>10957102</v>
      </c>
      <c r="D180" s="10">
        <v>86190</v>
      </c>
      <c r="E180" s="11">
        <f t="shared" si="10"/>
        <v>0.007866131026251284</v>
      </c>
      <c r="F180" s="10">
        <v>10867102</v>
      </c>
      <c r="G180" s="10">
        <v>86190</v>
      </c>
      <c r="H180" s="11">
        <f t="shared" si="11"/>
        <v>0.007931277354348933</v>
      </c>
      <c r="I180" s="12">
        <f t="shared" si="12"/>
        <v>90000</v>
      </c>
      <c r="J180" s="10">
        <v>90000</v>
      </c>
      <c r="K180" s="10">
        <v>0</v>
      </c>
      <c r="L180" s="12">
        <f t="shared" si="13"/>
        <v>0</v>
      </c>
      <c r="M180" s="11">
        <f t="shared" si="14"/>
        <v>0</v>
      </c>
      <c r="N180" s="10">
        <v>0</v>
      </c>
      <c r="O180" s="10">
        <v>0</v>
      </c>
    </row>
    <row r="181" spans="1:15" s="13" customFormat="1" ht="15">
      <c r="A181" s="9" t="s">
        <v>215</v>
      </c>
      <c r="B181" s="9" t="s">
        <v>286</v>
      </c>
      <c r="C181" s="10">
        <v>47600129.32</v>
      </c>
      <c r="D181" s="10">
        <v>3182430.09</v>
      </c>
      <c r="E181" s="11">
        <f t="shared" si="10"/>
        <v>0.06685759336084089</v>
      </c>
      <c r="F181" s="10">
        <v>1535525</v>
      </c>
      <c r="G181" s="10">
        <v>461205.99</v>
      </c>
      <c r="H181" s="11">
        <f t="shared" si="11"/>
        <v>0.30035720030608426</v>
      </c>
      <c r="I181" s="12">
        <f t="shared" si="12"/>
        <v>46064604.32</v>
      </c>
      <c r="J181" s="10">
        <v>41868899.74</v>
      </c>
      <c r="K181" s="10">
        <v>4195704.58</v>
      </c>
      <c r="L181" s="12">
        <f t="shared" si="13"/>
        <v>2721224.1</v>
      </c>
      <c r="M181" s="11">
        <f t="shared" si="14"/>
        <v>0.05907407954915437</v>
      </c>
      <c r="N181" s="10">
        <v>2534565.94</v>
      </c>
      <c r="O181" s="10">
        <v>186658.16</v>
      </c>
    </row>
    <row r="182" spans="1:15" s="13" customFormat="1" ht="15">
      <c r="A182" s="9" t="s">
        <v>182</v>
      </c>
      <c r="B182" s="9" t="s">
        <v>317</v>
      </c>
      <c r="C182" s="10">
        <v>1718162</v>
      </c>
      <c r="D182" s="10">
        <v>50749.08</v>
      </c>
      <c r="E182" s="11">
        <f t="shared" si="10"/>
        <v>0.029536842276805097</v>
      </c>
      <c r="F182" s="10">
        <v>0</v>
      </c>
      <c r="G182" s="10">
        <v>0</v>
      </c>
      <c r="H182" s="11">
        <f t="shared" si="11"/>
      </c>
      <c r="I182" s="12">
        <f t="shared" si="12"/>
        <v>1718162</v>
      </c>
      <c r="J182" s="10">
        <v>1718162</v>
      </c>
      <c r="K182" s="10">
        <v>0</v>
      </c>
      <c r="L182" s="12">
        <f t="shared" si="13"/>
        <v>50749.08</v>
      </c>
      <c r="M182" s="11">
        <f t="shared" si="14"/>
        <v>0.029536842276805097</v>
      </c>
      <c r="N182" s="10">
        <v>50749.08</v>
      </c>
      <c r="O182" s="10">
        <v>0</v>
      </c>
    </row>
    <row r="183" spans="1:15" s="13" customFormat="1" ht="15">
      <c r="A183" s="9" t="s">
        <v>83</v>
      </c>
      <c r="B183" s="9" t="s">
        <v>342</v>
      </c>
      <c r="C183" s="10">
        <v>31327839.8</v>
      </c>
      <c r="D183" s="10">
        <v>693720.97</v>
      </c>
      <c r="E183" s="11">
        <f t="shared" si="10"/>
        <v>0.02214391335083372</v>
      </c>
      <c r="F183" s="10">
        <v>1505525</v>
      </c>
      <c r="G183" s="10">
        <v>461205.99</v>
      </c>
      <c r="H183" s="11">
        <f t="shared" si="11"/>
        <v>0.3063422991979542</v>
      </c>
      <c r="I183" s="12">
        <f t="shared" si="12"/>
        <v>29822314.8</v>
      </c>
      <c r="J183" s="10">
        <v>27863414.8</v>
      </c>
      <c r="K183" s="10">
        <v>1958900</v>
      </c>
      <c r="L183" s="12">
        <f t="shared" si="13"/>
        <v>232514.98</v>
      </c>
      <c r="M183" s="11">
        <f t="shared" si="14"/>
        <v>0.007796677808524777</v>
      </c>
      <c r="N183" s="10">
        <v>202544.98</v>
      </c>
      <c r="O183" s="10">
        <v>29970</v>
      </c>
    </row>
    <row r="184" spans="1:15" s="13" customFormat="1" ht="15">
      <c r="A184" s="9" t="s">
        <v>160</v>
      </c>
      <c r="B184" s="9" t="s">
        <v>64</v>
      </c>
      <c r="C184" s="10">
        <v>14554127.52</v>
      </c>
      <c r="D184" s="10">
        <v>2437960.04</v>
      </c>
      <c r="E184" s="11">
        <f t="shared" si="10"/>
        <v>0.16750987214106808</v>
      </c>
      <c r="F184" s="10">
        <v>30000</v>
      </c>
      <c r="G184" s="10">
        <v>0</v>
      </c>
      <c r="H184" s="11">
        <f t="shared" si="11"/>
        <v>0</v>
      </c>
      <c r="I184" s="12">
        <f t="shared" si="12"/>
        <v>14524127.52</v>
      </c>
      <c r="J184" s="10">
        <v>12287322.94</v>
      </c>
      <c r="K184" s="10">
        <v>2236804.58</v>
      </c>
      <c r="L184" s="12">
        <f t="shared" si="13"/>
        <v>2437960.04</v>
      </c>
      <c r="M184" s="11">
        <f t="shared" si="14"/>
        <v>0.1678558685637318</v>
      </c>
      <c r="N184" s="10">
        <v>2281271.88</v>
      </c>
      <c r="O184" s="10">
        <v>156688.16</v>
      </c>
    </row>
    <row r="185" spans="1:15" s="13" customFormat="1" ht="15">
      <c r="A185" s="9" t="s">
        <v>267</v>
      </c>
      <c r="B185" s="9" t="s">
        <v>354</v>
      </c>
      <c r="C185" s="10">
        <v>726874507</v>
      </c>
      <c r="D185" s="10">
        <v>117693259.65</v>
      </c>
      <c r="E185" s="11">
        <f t="shared" si="10"/>
        <v>0.16191689007742296</v>
      </c>
      <c r="F185" s="10">
        <v>726737507</v>
      </c>
      <c r="G185" s="10">
        <v>117645259.65</v>
      </c>
      <c r="H185" s="11">
        <f t="shared" si="11"/>
        <v>0.16188136502771697</v>
      </c>
      <c r="I185" s="12">
        <f t="shared" si="12"/>
        <v>137000</v>
      </c>
      <c r="J185" s="10">
        <v>100000</v>
      </c>
      <c r="K185" s="10">
        <v>37000</v>
      </c>
      <c r="L185" s="12">
        <f t="shared" si="13"/>
        <v>48000</v>
      </c>
      <c r="M185" s="11">
        <f t="shared" si="14"/>
        <v>0.35036496350364965</v>
      </c>
      <c r="N185" s="10">
        <v>48000</v>
      </c>
      <c r="O185" s="10">
        <v>0</v>
      </c>
    </row>
    <row r="186" spans="1:15" s="13" customFormat="1" ht="15">
      <c r="A186" s="9" t="s">
        <v>283</v>
      </c>
      <c r="B186" s="9" t="s">
        <v>381</v>
      </c>
      <c r="C186" s="10">
        <v>233472906.09</v>
      </c>
      <c r="D186" s="10">
        <v>37807236.63</v>
      </c>
      <c r="E186" s="11">
        <f t="shared" si="10"/>
        <v>0.16193415014685228</v>
      </c>
      <c r="F186" s="10">
        <v>233472906.09</v>
      </c>
      <c r="G186" s="10">
        <v>37807236.63</v>
      </c>
      <c r="H186" s="11">
        <f t="shared" si="11"/>
        <v>0.16193415014685228</v>
      </c>
      <c r="I186" s="12">
        <f t="shared" si="12"/>
        <v>0</v>
      </c>
      <c r="J186" s="10">
        <v>0</v>
      </c>
      <c r="K186" s="10">
        <v>0</v>
      </c>
      <c r="L186" s="12">
        <f t="shared" si="13"/>
        <v>0</v>
      </c>
      <c r="M186" s="11">
        <f t="shared" si="14"/>
      </c>
      <c r="N186" s="10">
        <v>0</v>
      </c>
      <c r="O186" s="10">
        <v>0</v>
      </c>
    </row>
    <row r="187" spans="1:15" s="13" customFormat="1" ht="15">
      <c r="A187" s="9" t="s">
        <v>73</v>
      </c>
      <c r="B187" s="9" t="s">
        <v>26</v>
      </c>
      <c r="C187" s="10">
        <v>399344534.91</v>
      </c>
      <c r="D187" s="10">
        <v>62915628.23</v>
      </c>
      <c r="E187" s="11">
        <f t="shared" si="10"/>
        <v>0.15754723736028903</v>
      </c>
      <c r="F187" s="10">
        <v>399344534.91</v>
      </c>
      <c r="G187" s="10">
        <v>62915628.23</v>
      </c>
      <c r="H187" s="11">
        <f t="shared" si="11"/>
        <v>0.15754723736028903</v>
      </c>
      <c r="I187" s="12">
        <f t="shared" si="12"/>
        <v>0</v>
      </c>
      <c r="J187" s="10">
        <v>0</v>
      </c>
      <c r="K187" s="10">
        <v>0</v>
      </c>
      <c r="L187" s="12">
        <f t="shared" si="13"/>
        <v>0</v>
      </c>
      <c r="M187" s="11">
        <f t="shared" si="14"/>
      </c>
      <c r="N187" s="10">
        <v>0</v>
      </c>
      <c r="O187" s="10">
        <v>0</v>
      </c>
    </row>
    <row r="188" spans="1:15" s="13" customFormat="1" ht="15">
      <c r="A188" s="9" t="s">
        <v>335</v>
      </c>
      <c r="B188" s="9" t="s">
        <v>135</v>
      </c>
      <c r="C188" s="10">
        <v>37640334</v>
      </c>
      <c r="D188" s="10">
        <v>7205665.28</v>
      </c>
      <c r="E188" s="11">
        <f t="shared" si="10"/>
        <v>0.19143467961788013</v>
      </c>
      <c r="F188" s="10">
        <v>37640334</v>
      </c>
      <c r="G188" s="10">
        <v>7205665.28</v>
      </c>
      <c r="H188" s="11">
        <f t="shared" si="11"/>
        <v>0.19143467961788013</v>
      </c>
      <c r="I188" s="12">
        <f t="shared" si="12"/>
        <v>0</v>
      </c>
      <c r="J188" s="10">
        <v>0</v>
      </c>
      <c r="K188" s="10">
        <v>0</v>
      </c>
      <c r="L188" s="12">
        <f t="shared" si="13"/>
        <v>0</v>
      </c>
      <c r="M188" s="11">
        <f t="shared" si="14"/>
      </c>
      <c r="N188" s="10">
        <v>0</v>
      </c>
      <c r="O188" s="10">
        <v>0</v>
      </c>
    </row>
    <row r="189" spans="1:15" s="13" customFormat="1" ht="15">
      <c r="A189" s="9" t="s">
        <v>339</v>
      </c>
      <c r="B189" s="9" t="s">
        <v>358</v>
      </c>
      <c r="C189" s="10">
        <v>3205100</v>
      </c>
      <c r="D189" s="10">
        <v>48000</v>
      </c>
      <c r="E189" s="11">
        <f t="shared" si="10"/>
        <v>0.014976131789959752</v>
      </c>
      <c r="F189" s="10">
        <v>3068100</v>
      </c>
      <c r="G189" s="10">
        <v>0</v>
      </c>
      <c r="H189" s="11">
        <f t="shared" si="11"/>
        <v>0</v>
      </c>
      <c r="I189" s="12">
        <f t="shared" si="12"/>
        <v>137000</v>
      </c>
      <c r="J189" s="10">
        <v>100000</v>
      </c>
      <c r="K189" s="10">
        <v>37000</v>
      </c>
      <c r="L189" s="12">
        <f t="shared" si="13"/>
        <v>48000</v>
      </c>
      <c r="M189" s="11">
        <f t="shared" si="14"/>
        <v>0.35036496350364965</v>
      </c>
      <c r="N189" s="10">
        <v>48000</v>
      </c>
      <c r="O189" s="10">
        <v>0</v>
      </c>
    </row>
    <row r="190" spans="1:15" s="13" customFormat="1" ht="15">
      <c r="A190" s="9" t="s">
        <v>321</v>
      </c>
      <c r="B190" s="9" t="s">
        <v>27</v>
      </c>
      <c r="C190" s="10">
        <v>53211632</v>
      </c>
      <c r="D190" s="10">
        <v>9716729.51</v>
      </c>
      <c r="E190" s="11">
        <f t="shared" si="10"/>
        <v>0.18260536549602538</v>
      </c>
      <c r="F190" s="10">
        <v>53211632</v>
      </c>
      <c r="G190" s="10">
        <v>9716729.51</v>
      </c>
      <c r="H190" s="11">
        <f t="shared" si="11"/>
        <v>0.18260536549602538</v>
      </c>
      <c r="I190" s="12">
        <f t="shared" si="12"/>
        <v>0</v>
      </c>
      <c r="J190" s="10">
        <v>0</v>
      </c>
      <c r="K190" s="10">
        <v>0</v>
      </c>
      <c r="L190" s="12">
        <f t="shared" si="13"/>
        <v>0</v>
      </c>
      <c r="M190" s="11">
        <f t="shared" si="14"/>
      </c>
      <c r="N190" s="10">
        <v>0</v>
      </c>
      <c r="O190" s="10">
        <v>0</v>
      </c>
    </row>
    <row r="191" spans="1:15" s="13" customFormat="1" ht="15">
      <c r="A191" s="9" t="s">
        <v>79</v>
      </c>
      <c r="B191" s="9" t="s">
        <v>153</v>
      </c>
      <c r="C191" s="10">
        <v>62606353.28</v>
      </c>
      <c r="D191" s="10">
        <v>13905305.79</v>
      </c>
      <c r="E191" s="11">
        <f t="shared" si="10"/>
        <v>0.22210694380824347</v>
      </c>
      <c r="F191" s="10">
        <v>28573638</v>
      </c>
      <c r="G191" s="10">
        <v>6632192.1</v>
      </c>
      <c r="H191" s="11">
        <f t="shared" si="11"/>
        <v>0.2321087745284657</v>
      </c>
      <c r="I191" s="12">
        <f t="shared" si="12"/>
        <v>34032715.28</v>
      </c>
      <c r="J191" s="10">
        <v>24504593.04</v>
      </c>
      <c r="K191" s="10">
        <v>9528122.24</v>
      </c>
      <c r="L191" s="12">
        <f t="shared" si="13"/>
        <v>7273113.69</v>
      </c>
      <c r="M191" s="11">
        <f t="shared" si="14"/>
        <v>0.2137094742562075</v>
      </c>
      <c r="N191" s="10">
        <v>4742618.24</v>
      </c>
      <c r="O191" s="10">
        <v>2530495.45</v>
      </c>
    </row>
    <row r="192" spans="1:15" s="13" customFormat="1" ht="15">
      <c r="A192" s="9" t="s">
        <v>97</v>
      </c>
      <c r="B192" s="9" t="s">
        <v>282</v>
      </c>
      <c r="C192" s="10">
        <v>62570953.28</v>
      </c>
      <c r="D192" s="10">
        <v>13905305.79</v>
      </c>
      <c r="E192" s="11">
        <f t="shared" si="10"/>
        <v>0.2222326025268445</v>
      </c>
      <c r="F192" s="10">
        <v>28573638</v>
      </c>
      <c r="G192" s="10">
        <v>6632192.1</v>
      </c>
      <c r="H192" s="11">
        <f t="shared" si="11"/>
        <v>0.2321087745284657</v>
      </c>
      <c r="I192" s="12">
        <f t="shared" si="12"/>
        <v>33997315.28</v>
      </c>
      <c r="J192" s="10">
        <v>24504593.04</v>
      </c>
      <c r="K192" s="10">
        <v>9492722.24</v>
      </c>
      <c r="L192" s="12">
        <f t="shared" si="13"/>
        <v>7273113.69</v>
      </c>
      <c r="M192" s="11">
        <f t="shared" si="14"/>
        <v>0.21393200110358832</v>
      </c>
      <c r="N192" s="10">
        <v>4742618.24</v>
      </c>
      <c r="O192" s="10">
        <v>2530495.45</v>
      </c>
    </row>
    <row r="193" spans="1:15" s="13" customFormat="1" ht="30">
      <c r="A193" s="9" t="s">
        <v>124</v>
      </c>
      <c r="B193" s="9" t="s">
        <v>368</v>
      </c>
      <c r="C193" s="10">
        <v>35400</v>
      </c>
      <c r="D193" s="10">
        <v>0</v>
      </c>
      <c r="E193" s="11">
        <f t="shared" si="10"/>
        <v>0</v>
      </c>
      <c r="F193" s="10">
        <v>0</v>
      </c>
      <c r="G193" s="10">
        <v>0</v>
      </c>
      <c r="H193" s="11">
        <f t="shared" si="11"/>
      </c>
      <c r="I193" s="12">
        <f t="shared" si="12"/>
        <v>35400</v>
      </c>
      <c r="J193" s="10">
        <v>0</v>
      </c>
      <c r="K193" s="10">
        <v>35400</v>
      </c>
      <c r="L193" s="12">
        <f t="shared" si="13"/>
        <v>0</v>
      </c>
      <c r="M193" s="11">
        <f t="shared" si="14"/>
        <v>0</v>
      </c>
      <c r="N193" s="10">
        <v>0</v>
      </c>
      <c r="O193" s="10">
        <v>0</v>
      </c>
    </row>
    <row r="194" spans="1:15" s="13" customFormat="1" ht="15">
      <c r="A194" s="9" t="s">
        <v>380</v>
      </c>
      <c r="B194" s="9" t="s">
        <v>38</v>
      </c>
      <c r="C194" s="10">
        <v>1625600</v>
      </c>
      <c r="D194" s="10">
        <v>0</v>
      </c>
      <c r="E194" s="11">
        <f t="shared" si="10"/>
        <v>0</v>
      </c>
      <c r="F194" s="10">
        <v>1625600</v>
      </c>
      <c r="G194" s="10">
        <v>0</v>
      </c>
      <c r="H194" s="11">
        <f t="shared" si="11"/>
        <v>0</v>
      </c>
      <c r="I194" s="12">
        <f t="shared" si="12"/>
        <v>0</v>
      </c>
      <c r="J194" s="10">
        <v>0</v>
      </c>
      <c r="K194" s="10">
        <v>0</v>
      </c>
      <c r="L194" s="12">
        <f t="shared" si="13"/>
        <v>0</v>
      </c>
      <c r="M194" s="11">
        <f t="shared" si="14"/>
      </c>
      <c r="N194" s="10">
        <v>0</v>
      </c>
      <c r="O194" s="10">
        <v>0</v>
      </c>
    </row>
    <row r="195" spans="1:15" s="13" customFormat="1" ht="15">
      <c r="A195" s="9" t="s">
        <v>134</v>
      </c>
      <c r="B195" s="9" t="s">
        <v>103</v>
      </c>
      <c r="C195" s="10">
        <v>1625600</v>
      </c>
      <c r="D195" s="10">
        <v>0</v>
      </c>
      <c r="E195" s="11">
        <f t="shared" si="10"/>
        <v>0</v>
      </c>
      <c r="F195" s="10">
        <v>1625600</v>
      </c>
      <c r="G195" s="10">
        <v>0</v>
      </c>
      <c r="H195" s="11">
        <f t="shared" si="11"/>
        <v>0</v>
      </c>
      <c r="I195" s="12">
        <f t="shared" si="12"/>
        <v>0</v>
      </c>
      <c r="J195" s="10">
        <v>0</v>
      </c>
      <c r="K195" s="10">
        <v>0</v>
      </c>
      <c r="L195" s="12">
        <f t="shared" si="13"/>
        <v>0</v>
      </c>
      <c r="M195" s="11">
        <f t="shared" si="14"/>
      </c>
      <c r="N195" s="10">
        <v>0</v>
      </c>
      <c r="O195" s="10">
        <v>0</v>
      </c>
    </row>
    <row r="196" spans="1:15" s="13" customFormat="1" ht="15">
      <c r="A196" s="9" t="s">
        <v>279</v>
      </c>
      <c r="B196" s="9" t="s">
        <v>71</v>
      </c>
      <c r="C196" s="10">
        <v>30383351.19</v>
      </c>
      <c r="D196" s="10">
        <v>5528482.8</v>
      </c>
      <c r="E196" s="11">
        <f t="shared" si="10"/>
        <v>0.18195763743861065</v>
      </c>
      <c r="F196" s="10">
        <v>29082649.6</v>
      </c>
      <c r="G196" s="10">
        <v>5298601.16</v>
      </c>
      <c r="H196" s="11">
        <f t="shared" si="11"/>
        <v>0.1821911425842025</v>
      </c>
      <c r="I196" s="12">
        <f t="shared" si="12"/>
        <v>1300701.5899999999</v>
      </c>
      <c r="J196" s="10">
        <v>648350</v>
      </c>
      <c r="K196" s="10">
        <v>652351.59</v>
      </c>
      <c r="L196" s="12">
        <f t="shared" si="13"/>
        <v>229881.64</v>
      </c>
      <c r="M196" s="11">
        <f t="shared" si="14"/>
        <v>0.17673664871894254</v>
      </c>
      <c r="N196" s="10">
        <v>107370</v>
      </c>
      <c r="O196" s="10">
        <v>122511.64</v>
      </c>
    </row>
    <row r="197" spans="1:15" s="13" customFormat="1" ht="15">
      <c r="A197" s="9" t="s">
        <v>80</v>
      </c>
      <c r="B197" s="9" t="s">
        <v>191</v>
      </c>
      <c r="C197" s="10">
        <v>6441751.59</v>
      </c>
      <c r="D197" s="10">
        <v>1081135.22</v>
      </c>
      <c r="E197" s="11">
        <f t="shared" si="10"/>
        <v>0.16783249165930658</v>
      </c>
      <c r="F197" s="10">
        <v>5284100</v>
      </c>
      <c r="G197" s="10">
        <v>851253.58</v>
      </c>
      <c r="H197" s="11">
        <f t="shared" si="11"/>
        <v>0.1610971745424954</v>
      </c>
      <c r="I197" s="12">
        <f t="shared" si="12"/>
        <v>1157651.5899999999</v>
      </c>
      <c r="J197" s="10">
        <v>505300</v>
      </c>
      <c r="K197" s="10">
        <v>652351.59</v>
      </c>
      <c r="L197" s="12">
        <f t="shared" si="13"/>
        <v>229881.64</v>
      </c>
      <c r="M197" s="11">
        <f t="shared" si="14"/>
        <v>0.19857584266782724</v>
      </c>
      <c r="N197" s="10">
        <v>107370</v>
      </c>
      <c r="O197" s="10">
        <v>122511.64</v>
      </c>
    </row>
    <row r="198" spans="1:15" s="13" customFormat="1" ht="15">
      <c r="A198" s="9" t="s">
        <v>0</v>
      </c>
      <c r="B198" s="9" t="s">
        <v>261</v>
      </c>
      <c r="C198" s="10">
        <v>20664799.6</v>
      </c>
      <c r="D198" s="10">
        <v>3785357.83</v>
      </c>
      <c r="E198" s="11">
        <f t="shared" si="10"/>
        <v>0.18317902439276498</v>
      </c>
      <c r="F198" s="10">
        <v>20521749.6</v>
      </c>
      <c r="G198" s="10">
        <v>3785357.83</v>
      </c>
      <c r="H198" s="11">
        <f t="shared" si="11"/>
        <v>0.18445590184961616</v>
      </c>
      <c r="I198" s="12">
        <f t="shared" si="12"/>
        <v>143050</v>
      </c>
      <c r="J198" s="10">
        <v>143050</v>
      </c>
      <c r="K198" s="10">
        <v>0</v>
      </c>
      <c r="L198" s="12">
        <f t="shared" si="13"/>
        <v>0</v>
      </c>
      <c r="M198" s="11">
        <f t="shared" si="14"/>
        <v>0</v>
      </c>
      <c r="N198" s="10">
        <v>0</v>
      </c>
      <c r="O198" s="10">
        <v>0</v>
      </c>
    </row>
    <row r="199" spans="1:15" s="13" customFormat="1" ht="15">
      <c r="A199" s="9" t="s">
        <v>123</v>
      </c>
      <c r="B199" s="9" t="s">
        <v>42</v>
      </c>
      <c r="C199" s="10">
        <v>3276800</v>
      </c>
      <c r="D199" s="10">
        <v>661989.75</v>
      </c>
      <c r="E199" s="11">
        <f t="shared" si="10"/>
        <v>0.2020232391357422</v>
      </c>
      <c r="F199" s="10">
        <v>3276800</v>
      </c>
      <c r="G199" s="10">
        <v>661989.75</v>
      </c>
      <c r="H199" s="11">
        <f t="shared" si="11"/>
        <v>0.2020232391357422</v>
      </c>
      <c r="I199" s="12">
        <f t="shared" si="12"/>
        <v>0</v>
      </c>
      <c r="J199" s="10">
        <v>0</v>
      </c>
      <c r="K199" s="10">
        <v>0</v>
      </c>
      <c r="L199" s="12">
        <f t="shared" si="13"/>
        <v>0</v>
      </c>
      <c r="M199" s="11">
        <f t="shared" si="14"/>
      </c>
      <c r="N199" s="10">
        <v>0</v>
      </c>
      <c r="O199" s="10">
        <v>0</v>
      </c>
    </row>
    <row r="200" spans="1:15" s="13" customFormat="1" ht="15">
      <c r="A200" s="9" t="s">
        <v>320</v>
      </c>
      <c r="B200" s="9" t="s">
        <v>350</v>
      </c>
      <c r="C200" s="10">
        <v>10577423.74</v>
      </c>
      <c r="D200" s="10">
        <v>67665</v>
      </c>
      <c r="E200" s="11">
        <f t="shared" si="10"/>
        <v>0.006397115371686905</v>
      </c>
      <c r="F200" s="10">
        <v>10070000</v>
      </c>
      <c r="G200" s="10">
        <v>0</v>
      </c>
      <c r="H200" s="11">
        <f t="shared" si="11"/>
        <v>0</v>
      </c>
      <c r="I200" s="12">
        <f t="shared" si="12"/>
        <v>507423.74</v>
      </c>
      <c r="J200" s="10">
        <v>400000</v>
      </c>
      <c r="K200" s="10">
        <v>107423.74</v>
      </c>
      <c r="L200" s="12">
        <f t="shared" si="13"/>
        <v>67665</v>
      </c>
      <c r="M200" s="11">
        <f t="shared" si="14"/>
        <v>0.13335008724660774</v>
      </c>
      <c r="N200" s="10">
        <v>57665</v>
      </c>
      <c r="O200" s="10">
        <v>10000</v>
      </c>
    </row>
    <row r="201" spans="1:15" s="13" customFormat="1" ht="15">
      <c r="A201" s="9" t="s">
        <v>187</v>
      </c>
      <c r="B201" s="9" t="s">
        <v>377</v>
      </c>
      <c r="C201" s="10">
        <v>10577423.74</v>
      </c>
      <c r="D201" s="10">
        <v>67665</v>
      </c>
      <c r="E201" s="11">
        <f t="shared" si="10"/>
        <v>0.006397115371686905</v>
      </c>
      <c r="F201" s="10">
        <v>10070000</v>
      </c>
      <c r="G201" s="10">
        <v>0</v>
      </c>
      <c r="H201" s="11">
        <f t="shared" si="11"/>
        <v>0</v>
      </c>
      <c r="I201" s="12">
        <f t="shared" si="12"/>
        <v>507423.74</v>
      </c>
      <c r="J201" s="10">
        <v>400000</v>
      </c>
      <c r="K201" s="10">
        <v>107423.74</v>
      </c>
      <c r="L201" s="12">
        <f t="shared" si="13"/>
        <v>67665</v>
      </c>
      <c r="M201" s="11">
        <f t="shared" si="14"/>
        <v>0.13335008724660774</v>
      </c>
      <c r="N201" s="10">
        <v>57665</v>
      </c>
      <c r="O201" s="10">
        <v>10000</v>
      </c>
    </row>
    <row r="202" spans="1:15" s="13" customFormat="1" ht="30">
      <c r="A202" s="9" t="s">
        <v>307</v>
      </c>
      <c r="B202" s="9" t="s">
        <v>32</v>
      </c>
      <c r="C202" s="10">
        <v>32799.32</v>
      </c>
      <c r="D202" s="10">
        <v>0</v>
      </c>
      <c r="E202" s="11">
        <f t="shared" si="10"/>
        <v>0</v>
      </c>
      <c r="F202" s="10">
        <v>26200</v>
      </c>
      <c r="G202" s="10">
        <v>0</v>
      </c>
      <c r="H202" s="11">
        <f t="shared" si="11"/>
        <v>0</v>
      </c>
      <c r="I202" s="12">
        <f t="shared" si="12"/>
        <v>6599.32</v>
      </c>
      <c r="J202" s="10">
        <v>6599.32</v>
      </c>
      <c r="K202" s="10">
        <v>0</v>
      </c>
      <c r="L202" s="12">
        <f t="shared" si="13"/>
        <v>0</v>
      </c>
      <c r="M202" s="11">
        <f t="shared" si="14"/>
        <v>0</v>
      </c>
      <c r="N202" s="10">
        <v>0</v>
      </c>
      <c r="O202" s="10">
        <v>0</v>
      </c>
    </row>
    <row r="203" spans="1:15" s="13" customFormat="1" ht="30">
      <c r="A203" s="9" t="s">
        <v>48</v>
      </c>
      <c r="B203" s="9" t="s">
        <v>67</v>
      </c>
      <c r="C203" s="10">
        <v>32799.32</v>
      </c>
      <c r="D203" s="10">
        <v>0</v>
      </c>
      <c r="E203" s="11">
        <f t="shared" si="10"/>
        <v>0</v>
      </c>
      <c r="F203" s="10">
        <v>26200</v>
      </c>
      <c r="G203" s="10">
        <v>0</v>
      </c>
      <c r="H203" s="11">
        <f t="shared" si="11"/>
        <v>0</v>
      </c>
      <c r="I203" s="12">
        <f t="shared" si="12"/>
        <v>6599.32</v>
      </c>
      <c r="J203" s="10">
        <v>6599.32</v>
      </c>
      <c r="K203" s="10">
        <v>0</v>
      </c>
      <c r="L203" s="12">
        <f t="shared" si="13"/>
        <v>0</v>
      </c>
      <c r="M203" s="11">
        <f t="shared" si="14"/>
        <v>0</v>
      </c>
      <c r="N203" s="10">
        <v>0</v>
      </c>
      <c r="O203" s="10">
        <v>0</v>
      </c>
    </row>
    <row r="204" spans="1:15" s="13" customFormat="1" ht="45">
      <c r="A204" s="9" t="s">
        <v>68</v>
      </c>
      <c r="B204" s="9" t="s">
        <v>234</v>
      </c>
      <c r="C204" s="10">
        <v>-45518.37</v>
      </c>
      <c r="D204" s="10">
        <v>0</v>
      </c>
      <c r="E204" s="11">
        <f aca="true" t="shared" si="15" ref="E204:E220">IF(C204=0,"",D204/C204)</f>
        <v>0</v>
      </c>
      <c r="F204" s="10">
        <v>46537003</v>
      </c>
      <c r="G204" s="10">
        <v>16366921</v>
      </c>
      <c r="H204" s="11">
        <f aca="true" t="shared" si="16" ref="H204:H220">IF(F204=0,"",G204/F204)</f>
        <v>0.3516969281412471</v>
      </c>
      <c r="I204" s="12">
        <f aca="true" t="shared" si="17" ref="I204:I220">J204+K204</f>
        <v>4209475.63</v>
      </c>
      <c r="J204" s="10">
        <v>599863.93</v>
      </c>
      <c r="K204" s="10">
        <v>3609611.7</v>
      </c>
      <c r="L204" s="12">
        <f aca="true" t="shared" si="18" ref="L204:L220">O204+N204</f>
        <v>146403.26</v>
      </c>
      <c r="M204" s="11">
        <f aca="true" t="shared" si="19" ref="M204:M220">IF(I204=0,"",L204/I204)</f>
        <v>0.034779453040805465</v>
      </c>
      <c r="N204" s="10">
        <v>0</v>
      </c>
      <c r="O204" s="10">
        <v>146403.26</v>
      </c>
    </row>
    <row r="205" spans="1:15" s="13" customFormat="1" ht="45">
      <c r="A205" s="9" t="s">
        <v>242</v>
      </c>
      <c r="B205" s="9" t="s">
        <v>345</v>
      </c>
      <c r="C205" s="10">
        <v>0</v>
      </c>
      <c r="D205" s="10">
        <v>0</v>
      </c>
      <c r="E205" s="11">
        <f t="shared" si="15"/>
      </c>
      <c r="F205" s="10">
        <v>46537003</v>
      </c>
      <c r="G205" s="10">
        <v>16366921</v>
      </c>
      <c r="H205" s="11">
        <f t="shared" si="16"/>
        <v>0.3516969281412471</v>
      </c>
      <c r="I205" s="12">
        <f t="shared" si="17"/>
        <v>0</v>
      </c>
      <c r="J205" s="10">
        <v>0</v>
      </c>
      <c r="K205" s="10">
        <v>0</v>
      </c>
      <c r="L205" s="12">
        <f t="shared" si="18"/>
        <v>0</v>
      </c>
      <c r="M205" s="11">
        <f t="shared" si="19"/>
      </c>
      <c r="N205" s="10">
        <v>0</v>
      </c>
      <c r="O205" s="10">
        <v>0</v>
      </c>
    </row>
    <row r="206" spans="1:15" s="13" customFormat="1" ht="30">
      <c r="A206" s="9" t="s">
        <v>51</v>
      </c>
      <c r="B206" s="9" t="s">
        <v>13</v>
      </c>
      <c r="C206" s="10">
        <v>-45518.37</v>
      </c>
      <c r="D206" s="10">
        <v>0</v>
      </c>
      <c r="E206" s="11">
        <f t="shared" si="15"/>
        <v>0</v>
      </c>
      <c r="F206" s="10">
        <v>0</v>
      </c>
      <c r="G206" s="10">
        <v>0</v>
      </c>
      <c r="H206" s="11">
        <f t="shared" si="16"/>
      </c>
      <c r="I206" s="12">
        <f t="shared" si="17"/>
        <v>4209475.63</v>
      </c>
      <c r="J206" s="10">
        <v>599863.93</v>
      </c>
      <c r="K206" s="10">
        <v>3609611.7</v>
      </c>
      <c r="L206" s="12">
        <f t="shared" si="18"/>
        <v>146403.26</v>
      </c>
      <c r="M206" s="11">
        <f t="shared" si="19"/>
        <v>0.034779453040805465</v>
      </c>
      <c r="N206" s="10">
        <v>0</v>
      </c>
      <c r="O206" s="10">
        <v>146403.26</v>
      </c>
    </row>
    <row r="207" spans="1:15" s="13" customFormat="1" ht="30">
      <c r="A207" s="9" t="s">
        <v>105</v>
      </c>
      <c r="B207" s="9" t="s">
        <v>375</v>
      </c>
      <c r="C207" s="10">
        <v>-26600601.71</v>
      </c>
      <c r="D207" s="10">
        <v>3288159.58</v>
      </c>
      <c r="E207" s="11">
        <f t="shared" si="15"/>
        <v>-0.12361222561232056</v>
      </c>
      <c r="F207" s="10">
        <v>-18539119.79</v>
      </c>
      <c r="G207" s="10">
        <v>-906105.47</v>
      </c>
      <c r="H207" s="11">
        <f t="shared" si="16"/>
        <v>0.04887532311478743</v>
      </c>
      <c r="I207" s="12">
        <f t="shared" si="17"/>
        <v>-8061481.92</v>
      </c>
      <c r="J207" s="10">
        <v>-7271700.6</v>
      </c>
      <c r="K207" s="10">
        <v>-789781.32</v>
      </c>
      <c r="L207" s="12">
        <f t="shared" si="18"/>
        <v>4194265.05</v>
      </c>
      <c r="M207" s="11">
        <f t="shared" si="19"/>
        <v>-0.5202846190840307</v>
      </c>
      <c r="N207" s="10">
        <v>2324973.56</v>
      </c>
      <c r="O207" s="10">
        <v>1869291.49</v>
      </c>
    </row>
    <row r="208" spans="5:13" s="13" customFormat="1" ht="15">
      <c r="E208" s="11">
        <f t="shared" si="15"/>
      </c>
      <c r="H208" s="11">
        <f t="shared" si="16"/>
      </c>
      <c r="I208" s="12">
        <f t="shared" si="17"/>
        <v>0</v>
      </c>
      <c r="L208" s="12">
        <f t="shared" si="18"/>
        <v>0</v>
      </c>
      <c r="M208" s="11">
        <f t="shared" si="19"/>
      </c>
    </row>
    <row r="209" spans="1:15" s="13" customFormat="1" ht="15">
      <c r="A209" s="9" t="s">
        <v>357</v>
      </c>
      <c r="B209" s="9" t="s">
        <v>249</v>
      </c>
      <c r="C209" s="10">
        <v>26600601.71</v>
      </c>
      <c r="D209" s="10">
        <v>-3288159.58</v>
      </c>
      <c r="E209" s="11">
        <f t="shared" si="15"/>
        <v>-0.12361222561232056</v>
      </c>
      <c r="F209" s="10">
        <v>18539119.79</v>
      </c>
      <c r="G209" s="10">
        <v>906105.47</v>
      </c>
      <c r="H209" s="11">
        <f t="shared" si="16"/>
        <v>0.04887532311478743</v>
      </c>
      <c r="I209" s="12">
        <f t="shared" si="17"/>
        <v>8061481.92</v>
      </c>
      <c r="J209" s="10">
        <v>7271700.6</v>
      </c>
      <c r="K209" s="10">
        <v>789781.32</v>
      </c>
      <c r="L209" s="12">
        <f t="shared" si="18"/>
        <v>-4194265.05</v>
      </c>
      <c r="M209" s="11">
        <f t="shared" si="19"/>
        <v>-0.5202846190840307</v>
      </c>
      <c r="N209" s="10">
        <v>-2324973.56</v>
      </c>
      <c r="O209" s="10">
        <v>-1869291.49</v>
      </c>
    </row>
    <row r="210" spans="1:15" s="13" customFormat="1" ht="30">
      <c r="A210" s="9" t="s">
        <v>235</v>
      </c>
      <c r="B210" s="9" t="s">
        <v>140</v>
      </c>
      <c r="C210" s="10">
        <v>14239119.79</v>
      </c>
      <c r="D210" s="10">
        <v>-4200000</v>
      </c>
      <c r="E210" s="11">
        <f t="shared" si="15"/>
        <v>-0.2949620525665934</v>
      </c>
      <c r="F210" s="10">
        <v>18539119.79</v>
      </c>
      <c r="G210" s="10">
        <v>0</v>
      </c>
      <c r="H210" s="11">
        <f t="shared" si="16"/>
        <v>0</v>
      </c>
      <c r="I210" s="12">
        <f t="shared" si="17"/>
        <v>-4300000</v>
      </c>
      <c r="J210" s="10">
        <v>-4300000</v>
      </c>
      <c r="K210" s="10">
        <v>0</v>
      </c>
      <c r="L210" s="12">
        <f t="shared" si="18"/>
        <v>-4200000</v>
      </c>
      <c r="M210" s="11">
        <f t="shared" si="19"/>
        <v>0.9767441860465116</v>
      </c>
      <c r="N210" s="10">
        <v>-4200000</v>
      </c>
      <c r="O210" s="10">
        <v>0</v>
      </c>
    </row>
    <row r="211" spans="1:15" s="13" customFormat="1" ht="30">
      <c r="A211" s="9" t="s">
        <v>162</v>
      </c>
      <c r="B211" s="9" t="s">
        <v>130</v>
      </c>
      <c r="C211" s="10">
        <v>20091119.79</v>
      </c>
      <c r="D211" s="10">
        <v>0</v>
      </c>
      <c r="E211" s="11">
        <f t="shared" si="15"/>
        <v>0</v>
      </c>
      <c r="F211" s="10">
        <v>20091119.79</v>
      </c>
      <c r="G211" s="10">
        <v>0</v>
      </c>
      <c r="H211" s="11">
        <f t="shared" si="16"/>
        <v>0</v>
      </c>
      <c r="I211" s="12">
        <f t="shared" si="17"/>
        <v>0</v>
      </c>
      <c r="J211" s="10">
        <v>0</v>
      </c>
      <c r="K211" s="10">
        <v>0</v>
      </c>
      <c r="L211" s="12">
        <f t="shared" si="18"/>
        <v>0</v>
      </c>
      <c r="M211" s="11">
        <f t="shared" si="19"/>
      </c>
      <c r="N211" s="10">
        <v>0</v>
      </c>
      <c r="O211" s="10">
        <v>0</v>
      </c>
    </row>
    <row r="212" spans="1:15" s="13" customFormat="1" ht="30">
      <c r="A212" s="9" t="s">
        <v>387</v>
      </c>
      <c r="B212" s="9" t="s">
        <v>168</v>
      </c>
      <c r="C212" s="10">
        <v>29091119.79</v>
      </c>
      <c r="D212" s="10">
        <v>0</v>
      </c>
      <c r="E212" s="11">
        <f t="shared" si="15"/>
        <v>0</v>
      </c>
      <c r="F212" s="10">
        <v>29091119.79</v>
      </c>
      <c r="G212" s="10">
        <v>0</v>
      </c>
      <c r="H212" s="11">
        <f t="shared" si="16"/>
        <v>0</v>
      </c>
      <c r="I212" s="12">
        <f t="shared" si="17"/>
        <v>0</v>
      </c>
      <c r="J212" s="10">
        <v>0</v>
      </c>
      <c r="K212" s="10">
        <v>0</v>
      </c>
      <c r="L212" s="12">
        <f t="shared" si="18"/>
        <v>0</v>
      </c>
      <c r="M212" s="11">
        <f t="shared" si="19"/>
      </c>
      <c r="N212" s="10">
        <v>0</v>
      </c>
      <c r="O212" s="10">
        <v>0</v>
      </c>
    </row>
    <row r="213" spans="1:15" s="13" customFormat="1" ht="45">
      <c r="A213" s="9" t="s">
        <v>260</v>
      </c>
      <c r="B213" s="9" t="s">
        <v>55</v>
      </c>
      <c r="C213" s="10">
        <v>-9000000</v>
      </c>
      <c r="D213" s="10">
        <v>0</v>
      </c>
      <c r="E213" s="11">
        <f t="shared" si="15"/>
        <v>0</v>
      </c>
      <c r="F213" s="10">
        <v>-9000000</v>
      </c>
      <c r="G213" s="10">
        <v>0</v>
      </c>
      <c r="H213" s="11">
        <f t="shared" si="16"/>
        <v>0</v>
      </c>
      <c r="I213" s="12">
        <f t="shared" si="17"/>
        <v>0</v>
      </c>
      <c r="J213" s="10">
        <v>0</v>
      </c>
      <c r="K213" s="10">
        <v>0</v>
      </c>
      <c r="L213" s="12">
        <f t="shared" si="18"/>
        <v>0</v>
      </c>
      <c r="M213" s="11">
        <f t="shared" si="19"/>
      </c>
      <c r="N213" s="10">
        <v>0</v>
      </c>
      <c r="O213" s="10">
        <v>0</v>
      </c>
    </row>
    <row r="214" spans="1:15" s="13" customFormat="1" ht="30">
      <c r="A214" s="9" t="s">
        <v>253</v>
      </c>
      <c r="B214" s="9" t="s">
        <v>301</v>
      </c>
      <c r="C214" s="10">
        <v>-5852000</v>
      </c>
      <c r="D214" s="10">
        <v>-4200000</v>
      </c>
      <c r="E214" s="11">
        <f t="shared" si="15"/>
        <v>0.7177033492822966</v>
      </c>
      <c r="F214" s="10">
        <v>-1552000</v>
      </c>
      <c r="G214" s="10">
        <v>0</v>
      </c>
      <c r="H214" s="11">
        <f t="shared" si="16"/>
        <v>0</v>
      </c>
      <c r="I214" s="12">
        <f t="shared" si="17"/>
        <v>-4300000</v>
      </c>
      <c r="J214" s="10">
        <v>-4300000</v>
      </c>
      <c r="K214" s="10">
        <v>0</v>
      </c>
      <c r="L214" s="12">
        <f t="shared" si="18"/>
        <v>-4200000</v>
      </c>
      <c r="M214" s="11">
        <f t="shared" si="19"/>
        <v>0.9767441860465116</v>
      </c>
      <c r="N214" s="10">
        <v>-4200000</v>
      </c>
      <c r="O214" s="10">
        <v>0</v>
      </c>
    </row>
    <row r="215" spans="1:15" s="13" customFormat="1" ht="45">
      <c r="A215" s="9" t="s">
        <v>325</v>
      </c>
      <c r="B215" s="9" t="s">
        <v>259</v>
      </c>
      <c r="C215" s="10">
        <v>-5852000</v>
      </c>
      <c r="D215" s="10">
        <v>-4200000</v>
      </c>
      <c r="E215" s="11">
        <f t="shared" si="15"/>
        <v>0.7177033492822966</v>
      </c>
      <c r="F215" s="10">
        <v>-1552000</v>
      </c>
      <c r="G215" s="10">
        <v>0</v>
      </c>
      <c r="H215" s="11">
        <f t="shared" si="16"/>
        <v>0</v>
      </c>
      <c r="I215" s="12">
        <f t="shared" si="17"/>
        <v>-4300000</v>
      </c>
      <c r="J215" s="10">
        <v>-4300000</v>
      </c>
      <c r="K215" s="10">
        <v>0</v>
      </c>
      <c r="L215" s="12">
        <f t="shared" si="18"/>
        <v>-4200000</v>
      </c>
      <c r="M215" s="11">
        <f t="shared" si="19"/>
        <v>0.9767441860465116</v>
      </c>
      <c r="N215" s="10">
        <v>-4200000</v>
      </c>
      <c r="O215" s="10">
        <v>0</v>
      </c>
    </row>
    <row r="216" spans="1:15" s="13" customFormat="1" ht="45">
      <c r="A216" s="9" t="s">
        <v>245</v>
      </c>
      <c r="B216" s="9" t="s">
        <v>167</v>
      </c>
      <c r="C216" s="10">
        <v>-5852000</v>
      </c>
      <c r="D216" s="10">
        <v>-4200000</v>
      </c>
      <c r="E216" s="11">
        <f t="shared" si="15"/>
        <v>0.7177033492822966</v>
      </c>
      <c r="F216" s="10">
        <v>-1552000</v>
      </c>
      <c r="G216" s="10">
        <v>0</v>
      </c>
      <c r="H216" s="11">
        <f t="shared" si="16"/>
        <v>0</v>
      </c>
      <c r="I216" s="12">
        <f t="shared" si="17"/>
        <v>-4300000</v>
      </c>
      <c r="J216" s="10">
        <v>-4300000</v>
      </c>
      <c r="K216" s="10">
        <v>0</v>
      </c>
      <c r="L216" s="12">
        <f t="shared" si="18"/>
        <v>-4200000</v>
      </c>
      <c r="M216" s="11">
        <f t="shared" si="19"/>
        <v>0.9767441860465116</v>
      </c>
      <c r="N216" s="10">
        <v>-4200000</v>
      </c>
      <c r="O216" s="10">
        <v>0</v>
      </c>
    </row>
    <row r="217" spans="1:15" s="13" customFormat="1" ht="15">
      <c r="A217" s="9" t="s">
        <v>274</v>
      </c>
      <c r="B217" s="9" t="s">
        <v>140</v>
      </c>
      <c r="C217" s="10">
        <v>12361481.92</v>
      </c>
      <c r="D217" s="10">
        <v>911840.42</v>
      </c>
      <c r="E217" s="11">
        <f t="shared" si="15"/>
        <v>0.07376465264449458</v>
      </c>
      <c r="F217" s="10">
        <v>0</v>
      </c>
      <c r="G217" s="10">
        <v>906105.47</v>
      </c>
      <c r="H217" s="11">
        <f t="shared" si="16"/>
      </c>
      <c r="I217" s="12">
        <f t="shared" si="17"/>
        <v>12361481.92</v>
      </c>
      <c r="J217" s="10">
        <v>11571700.6</v>
      </c>
      <c r="K217" s="10">
        <v>789781.32</v>
      </c>
      <c r="L217" s="12">
        <f t="shared" si="18"/>
        <v>5734.949999999953</v>
      </c>
      <c r="M217" s="11">
        <f t="shared" si="19"/>
        <v>0.0004639370940405787</v>
      </c>
      <c r="N217" s="10">
        <v>1875026.44</v>
      </c>
      <c r="O217" s="10">
        <v>-1869291.49</v>
      </c>
    </row>
    <row r="218" spans="1:15" s="13" customFormat="1" ht="30">
      <c r="A218" s="9" t="s">
        <v>224</v>
      </c>
      <c r="B218" s="9" t="s">
        <v>295</v>
      </c>
      <c r="C218" s="10">
        <v>12361481.92</v>
      </c>
      <c r="D218" s="10">
        <v>911840.42</v>
      </c>
      <c r="E218" s="11">
        <f t="shared" si="15"/>
        <v>0.07376465264449458</v>
      </c>
      <c r="F218" s="10">
        <v>0</v>
      </c>
      <c r="G218" s="10">
        <v>906105.47</v>
      </c>
      <c r="H218" s="11">
        <f t="shared" si="16"/>
      </c>
      <c r="I218" s="12">
        <f t="shared" si="17"/>
        <v>12361481.92</v>
      </c>
      <c r="J218" s="10">
        <v>11571700.6</v>
      </c>
      <c r="K218" s="10">
        <v>789781.32</v>
      </c>
      <c r="L218" s="12">
        <f t="shared" si="18"/>
        <v>5734.949999999953</v>
      </c>
      <c r="M218" s="11">
        <f t="shared" si="19"/>
        <v>0.0004639370940405787</v>
      </c>
      <c r="N218" s="10">
        <v>1875026.44</v>
      </c>
      <c r="O218" s="10">
        <v>-1869291.49</v>
      </c>
    </row>
    <row r="219" spans="1:15" s="13" customFormat="1" ht="15">
      <c r="A219" s="9" t="s">
        <v>238</v>
      </c>
      <c r="B219" s="9" t="s">
        <v>328</v>
      </c>
      <c r="C219" s="10">
        <v>-1121897369.56</v>
      </c>
      <c r="D219" s="10">
        <v>-186668609.64</v>
      </c>
      <c r="E219" s="11">
        <f t="shared" si="15"/>
        <v>0.16638652937853848</v>
      </c>
      <c r="F219" s="10">
        <v>-974554902.2</v>
      </c>
      <c r="G219" s="10">
        <v>-167895519.68</v>
      </c>
      <c r="H219" s="11">
        <f t="shared" si="16"/>
        <v>0.1722791802708968</v>
      </c>
      <c r="I219" s="12">
        <f t="shared" si="17"/>
        <v>-198134464.36</v>
      </c>
      <c r="J219" s="10">
        <v>-152381489.18</v>
      </c>
      <c r="K219" s="10">
        <v>-45752975.18</v>
      </c>
      <c r="L219" s="12">
        <f t="shared" si="18"/>
        <v>-35286414.22</v>
      </c>
      <c r="M219" s="11">
        <f t="shared" si="19"/>
        <v>0.17809326779154594</v>
      </c>
      <c r="N219" s="10">
        <v>-23831901.94</v>
      </c>
      <c r="O219" s="10">
        <v>-11454512.28</v>
      </c>
    </row>
    <row r="220" spans="1:15" s="13" customFormat="1" ht="15">
      <c r="A220" s="9" t="s">
        <v>169</v>
      </c>
      <c r="B220" s="9" t="s">
        <v>213</v>
      </c>
      <c r="C220" s="10">
        <v>1134258851.48</v>
      </c>
      <c r="D220" s="10">
        <v>187580450.06</v>
      </c>
      <c r="E220" s="11">
        <f t="shared" si="15"/>
        <v>0.16537710930379065</v>
      </c>
      <c r="F220" s="10">
        <v>974554902.2</v>
      </c>
      <c r="G220" s="10">
        <v>168801625.15</v>
      </c>
      <c r="H220" s="11">
        <f t="shared" si="16"/>
        <v>0.17320894366129638</v>
      </c>
      <c r="I220" s="12">
        <f t="shared" si="17"/>
        <v>210495946.28</v>
      </c>
      <c r="J220" s="10">
        <v>163953189.78</v>
      </c>
      <c r="K220" s="10">
        <v>46542756.5</v>
      </c>
      <c r="L220" s="12">
        <f t="shared" si="18"/>
        <v>35292149.17</v>
      </c>
      <c r="M220" s="11">
        <f t="shared" si="19"/>
        <v>0.16766189465261563</v>
      </c>
      <c r="N220" s="10">
        <v>25706928.38</v>
      </c>
      <c r="O220" s="10">
        <v>9585220.79</v>
      </c>
    </row>
    <row r="221" s="13" customFormat="1" ht="15"/>
    <row r="222" s="13" customFormat="1" ht="15"/>
    <row r="223" s="13" customFormat="1" ht="15"/>
  </sheetData>
  <sheetProtection/>
  <mergeCells count="2">
    <mergeCell ref="A11:O11"/>
    <mergeCell ref="A1:O1"/>
  </mergeCells>
  <printOptions/>
  <pageMargins left="0.7" right="0.7" top="0.75" bottom="0.75" header="0.3" footer="0.3"/>
  <pageSetup fitToHeight="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C1">
      <selection activeCell="I14" sqref="I14"/>
    </sheetView>
  </sheetViews>
  <sheetFormatPr defaultColWidth="9.140625" defaultRowHeight="15"/>
  <cols>
    <col min="1" max="1" width="36.57421875" style="0" customWidth="1"/>
    <col min="2" max="2" width="26.421875" style="0" customWidth="1"/>
    <col min="3" max="3" width="16.28125" style="0" customWidth="1"/>
    <col min="4" max="5" width="14.7109375" style="0" customWidth="1"/>
    <col min="6" max="6" width="16.57421875" style="0" customWidth="1"/>
    <col min="7" max="15" width="14.7109375" style="0" customWidth="1"/>
  </cols>
  <sheetData>
    <row r="1" spans="1:16" s="2" customFormat="1" ht="15">
      <c r="A1" s="40" t="s">
        <v>393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4"/>
    </row>
    <row r="6" ht="15">
      <c r="A6" s="1" t="s">
        <v>435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"/>
      <c r="P9" s="2"/>
      <c r="Q9" s="2"/>
    </row>
    <row r="10" spans="1:16" s="2" customFormat="1" ht="60">
      <c r="A10" s="22" t="s">
        <v>297</v>
      </c>
      <c r="B10" s="21" t="s">
        <v>433</v>
      </c>
      <c r="C10" s="19" t="s">
        <v>394</v>
      </c>
      <c r="D10" s="19" t="s">
        <v>395</v>
      </c>
      <c r="E10" s="19" t="s">
        <v>396</v>
      </c>
      <c r="F10" s="19" t="s">
        <v>397</v>
      </c>
      <c r="G10" s="19" t="s">
        <v>398</v>
      </c>
      <c r="H10" s="19" t="s">
        <v>396</v>
      </c>
      <c r="I10" s="20" t="s">
        <v>399</v>
      </c>
      <c r="J10" s="19" t="s">
        <v>400</v>
      </c>
      <c r="K10" s="19" t="s">
        <v>401</v>
      </c>
      <c r="L10" s="20" t="s">
        <v>402</v>
      </c>
      <c r="M10" s="20" t="s">
        <v>396</v>
      </c>
      <c r="N10" s="19" t="s">
        <v>403</v>
      </c>
      <c r="O10" s="19" t="s">
        <v>404</v>
      </c>
      <c r="P10" s="14"/>
    </row>
    <row r="11" spans="1:16" s="2" customFormat="1" ht="15">
      <c r="A11" s="25"/>
      <c r="B11" s="26"/>
      <c r="C11" s="25"/>
      <c r="D11" s="25"/>
      <c r="E11" s="19"/>
      <c r="F11" s="25"/>
      <c r="G11" s="25"/>
      <c r="H11" s="19"/>
      <c r="I11" s="20"/>
      <c r="J11" s="25"/>
      <c r="K11" s="25"/>
      <c r="L11" s="25"/>
      <c r="M11" s="25"/>
      <c r="N11" s="25"/>
      <c r="O11" s="25"/>
      <c r="P11" s="14"/>
    </row>
    <row r="12" spans="1:16" s="2" customFormat="1" ht="15">
      <c r="A12" s="25"/>
      <c r="B12" s="26"/>
      <c r="C12" s="25"/>
      <c r="D12" s="25"/>
      <c r="E12" s="19"/>
      <c r="F12" s="25"/>
      <c r="G12" s="25"/>
      <c r="H12" s="19"/>
      <c r="I12" s="20"/>
      <c r="J12" s="25"/>
      <c r="K12" s="25"/>
      <c r="L12" s="25"/>
      <c r="M12" s="25"/>
      <c r="N12" s="25"/>
      <c r="O12" s="25"/>
      <c r="P12" s="14"/>
    </row>
    <row r="13" spans="1:16" s="2" customFormat="1" ht="15">
      <c r="A13" s="37" t="s">
        <v>405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14"/>
    </row>
    <row r="14" spans="1:16" s="16" customFormat="1" ht="15">
      <c r="A14" s="9" t="s">
        <v>113</v>
      </c>
      <c r="B14" s="9" t="s">
        <v>314</v>
      </c>
      <c r="C14" s="10">
        <v>1181027198.56</v>
      </c>
      <c r="D14" s="10">
        <v>280111228.5</v>
      </c>
      <c r="E14" s="11">
        <f aca="true" t="shared" si="0" ref="E14:E77">IF(C14=0,"",D14/C14)</f>
        <v>0.23717593366311407</v>
      </c>
      <c r="F14" s="10">
        <v>1034523250.07</v>
      </c>
      <c r="G14" s="10">
        <v>250463478.41</v>
      </c>
      <c r="H14" s="11">
        <f aca="true" t="shared" si="1" ref="H14:H77">IF(F14=0,"",G14/F14)</f>
        <v>0.2421052193781557</v>
      </c>
      <c r="I14" s="10"/>
      <c r="J14" s="10">
        <v>152286789.18</v>
      </c>
      <c r="K14" s="10">
        <v>47865996.51</v>
      </c>
      <c r="L14" s="12">
        <f aca="true" t="shared" si="2" ref="L14:L77">O14+N14</f>
        <v>49793050.349999994</v>
      </c>
      <c r="M14" s="11">
        <f aca="true" t="shared" si="3" ref="M14:M77">IF(I14=0,"",L14/I14)</f>
      </c>
      <c r="N14" s="10">
        <v>34219591.48</v>
      </c>
      <c r="O14" s="10">
        <v>15573458.87</v>
      </c>
      <c r="P14" s="13"/>
    </row>
    <row r="15" spans="1:16" s="16" customFormat="1" ht="30">
      <c r="A15" s="9" t="s">
        <v>78</v>
      </c>
      <c r="B15" s="9" t="s">
        <v>211</v>
      </c>
      <c r="C15" s="10">
        <v>342551821.5</v>
      </c>
      <c r="D15" s="10">
        <v>102392024.62</v>
      </c>
      <c r="E15" s="11">
        <f t="shared" si="0"/>
        <v>0.29890959029683634</v>
      </c>
      <c r="F15" s="10">
        <v>252875138.81</v>
      </c>
      <c r="G15" s="10">
        <v>75805229.2</v>
      </c>
      <c r="H15" s="11">
        <f t="shared" si="1"/>
        <v>0.2997733567512026</v>
      </c>
      <c r="I15" s="10"/>
      <c r="J15" s="10">
        <v>75386904.18</v>
      </c>
      <c r="K15" s="10">
        <v>14289778.51</v>
      </c>
      <c r="L15" s="12">
        <f t="shared" si="2"/>
        <v>26586795.419999998</v>
      </c>
      <c r="M15" s="11">
        <f t="shared" si="3"/>
      </c>
      <c r="N15" s="10">
        <v>21133180.11</v>
      </c>
      <c r="O15" s="10">
        <v>5453615.31</v>
      </c>
      <c r="P15" s="13"/>
    </row>
    <row r="16" spans="1:16" s="16" customFormat="1" ht="15">
      <c r="A16" s="9" t="s">
        <v>36</v>
      </c>
      <c r="B16" s="9" t="s">
        <v>193</v>
      </c>
      <c r="C16" s="10">
        <v>217088630.79</v>
      </c>
      <c r="D16" s="10">
        <v>53680237.14</v>
      </c>
      <c r="E16" s="11">
        <f t="shared" si="0"/>
        <v>0.2472733691518254</v>
      </c>
      <c r="F16" s="10">
        <v>165482800</v>
      </c>
      <c r="G16" s="10">
        <v>42527172.21</v>
      </c>
      <c r="H16" s="11">
        <f t="shared" si="1"/>
        <v>0.25698847378700385</v>
      </c>
      <c r="I16" s="10"/>
      <c r="J16" s="10">
        <v>42335119.9</v>
      </c>
      <c r="K16" s="10">
        <v>9270710.89</v>
      </c>
      <c r="L16" s="12">
        <f t="shared" si="2"/>
        <v>11153064.93</v>
      </c>
      <c r="M16" s="11">
        <f t="shared" si="3"/>
      </c>
      <c r="N16" s="10">
        <v>7627770.92</v>
      </c>
      <c r="O16" s="10">
        <v>3525294.01</v>
      </c>
      <c r="P16" s="13"/>
    </row>
    <row r="17" spans="1:16" s="16" customFormat="1" ht="15">
      <c r="A17" s="9" t="s">
        <v>298</v>
      </c>
      <c r="B17" s="9" t="s">
        <v>212</v>
      </c>
      <c r="C17" s="10">
        <v>217088630.79</v>
      </c>
      <c r="D17" s="10">
        <v>53680237.14</v>
      </c>
      <c r="E17" s="11">
        <f t="shared" si="0"/>
        <v>0.2472733691518254</v>
      </c>
      <c r="F17" s="10">
        <v>165482800</v>
      </c>
      <c r="G17" s="10">
        <v>42527172.21</v>
      </c>
      <c r="H17" s="11">
        <f t="shared" si="1"/>
        <v>0.25698847378700385</v>
      </c>
      <c r="I17" s="10"/>
      <c r="J17" s="10">
        <v>42335119.9</v>
      </c>
      <c r="K17" s="10">
        <v>9270710.89</v>
      </c>
      <c r="L17" s="12">
        <f t="shared" si="2"/>
        <v>11153064.93</v>
      </c>
      <c r="M17" s="11">
        <f t="shared" si="3"/>
      </c>
      <c r="N17" s="10">
        <v>7627770.92</v>
      </c>
      <c r="O17" s="10">
        <v>3525294.01</v>
      </c>
      <c r="P17" s="13"/>
    </row>
    <row r="18" spans="1:16" s="16" customFormat="1" ht="60">
      <c r="A18" s="9" t="s">
        <v>145</v>
      </c>
      <c r="B18" s="9" t="s">
        <v>159</v>
      </c>
      <c r="C18" s="10">
        <v>16226336.29</v>
      </c>
      <c r="D18" s="10">
        <v>5312559.72</v>
      </c>
      <c r="E18" s="11">
        <f t="shared" si="0"/>
        <v>0.3274035262830116</v>
      </c>
      <c r="F18" s="10">
        <v>5408900</v>
      </c>
      <c r="G18" s="10">
        <v>1846208.67</v>
      </c>
      <c r="H18" s="11">
        <f t="shared" si="1"/>
        <v>0.3413279354397382</v>
      </c>
      <c r="I18" s="10"/>
      <c r="J18" s="10">
        <v>7642900</v>
      </c>
      <c r="K18" s="10">
        <v>3174536.29</v>
      </c>
      <c r="L18" s="12">
        <f t="shared" si="2"/>
        <v>3466351.05</v>
      </c>
      <c r="M18" s="11">
        <f t="shared" si="3"/>
      </c>
      <c r="N18" s="10">
        <v>2449052.31</v>
      </c>
      <c r="O18" s="10">
        <v>1017298.74</v>
      </c>
      <c r="P18" s="13"/>
    </row>
    <row r="19" spans="1:16" s="16" customFormat="1" ht="45">
      <c r="A19" s="9" t="s">
        <v>63</v>
      </c>
      <c r="B19" s="9" t="s">
        <v>270</v>
      </c>
      <c r="C19" s="10">
        <v>16226336.29</v>
      </c>
      <c r="D19" s="10">
        <v>5312559.72</v>
      </c>
      <c r="E19" s="11">
        <f t="shared" si="0"/>
        <v>0.3274035262830116</v>
      </c>
      <c r="F19" s="10">
        <v>5408900</v>
      </c>
      <c r="G19" s="10">
        <v>1846208.67</v>
      </c>
      <c r="H19" s="11">
        <f t="shared" si="1"/>
        <v>0.3413279354397382</v>
      </c>
      <c r="I19" s="10"/>
      <c r="J19" s="10">
        <v>7642900</v>
      </c>
      <c r="K19" s="10">
        <v>3174536.29</v>
      </c>
      <c r="L19" s="12">
        <f t="shared" si="2"/>
        <v>3466351.05</v>
      </c>
      <c r="M19" s="11">
        <f t="shared" si="3"/>
      </c>
      <c r="N19" s="10">
        <v>2449052.31</v>
      </c>
      <c r="O19" s="10">
        <v>1017298.74</v>
      </c>
      <c r="P19" s="13"/>
    </row>
    <row r="20" spans="1:16" s="16" customFormat="1" ht="15">
      <c r="A20" s="9" t="s">
        <v>53</v>
      </c>
      <c r="B20" s="9" t="s">
        <v>222</v>
      </c>
      <c r="C20" s="10">
        <v>17980200</v>
      </c>
      <c r="D20" s="10">
        <v>8919914.65</v>
      </c>
      <c r="E20" s="11">
        <f t="shared" si="0"/>
        <v>0.49609652006095595</v>
      </c>
      <c r="F20" s="10">
        <v>17921500</v>
      </c>
      <c r="G20" s="10">
        <v>8827146.5</v>
      </c>
      <c r="H20" s="11">
        <f t="shared" si="1"/>
        <v>0.4925450715620902</v>
      </c>
      <c r="I20" s="10"/>
      <c r="J20" s="10">
        <v>1900</v>
      </c>
      <c r="K20" s="10">
        <v>56800</v>
      </c>
      <c r="L20" s="12">
        <f t="shared" si="2"/>
        <v>92768.15</v>
      </c>
      <c r="M20" s="11">
        <f t="shared" si="3"/>
      </c>
      <c r="N20" s="10">
        <v>0</v>
      </c>
      <c r="O20" s="10">
        <v>92768.15</v>
      </c>
      <c r="P20" s="13"/>
    </row>
    <row r="21" spans="1:16" s="16" customFormat="1" ht="45">
      <c r="A21" s="9" t="s">
        <v>221</v>
      </c>
      <c r="B21" s="9" t="s">
        <v>54</v>
      </c>
      <c r="C21" s="10">
        <v>6460000</v>
      </c>
      <c r="D21" s="10">
        <v>3057740.22</v>
      </c>
      <c r="E21" s="11">
        <f t="shared" si="0"/>
        <v>0.47333439938080496</v>
      </c>
      <c r="F21" s="10">
        <v>6460000</v>
      </c>
      <c r="G21" s="10">
        <v>3057740.22</v>
      </c>
      <c r="H21" s="11">
        <f t="shared" si="1"/>
        <v>0.47333439938080496</v>
      </c>
      <c r="I21" s="10"/>
      <c r="J21" s="10">
        <v>0</v>
      </c>
      <c r="K21" s="10">
        <v>0</v>
      </c>
      <c r="L21" s="12">
        <f t="shared" si="2"/>
        <v>0</v>
      </c>
      <c r="M21" s="11">
        <f t="shared" si="3"/>
      </c>
      <c r="N21" s="10">
        <v>0</v>
      </c>
      <c r="O21" s="10">
        <v>0</v>
      </c>
      <c r="P21" s="13"/>
    </row>
    <row r="22" spans="1:16" s="16" customFormat="1" ht="60">
      <c r="A22" s="9" t="s">
        <v>382</v>
      </c>
      <c r="B22" s="9" t="s">
        <v>276</v>
      </c>
      <c r="C22" s="10">
        <v>3810000</v>
      </c>
      <c r="D22" s="10">
        <v>1748302.03</v>
      </c>
      <c r="E22" s="11">
        <f t="shared" si="0"/>
        <v>0.4588719238845144</v>
      </c>
      <c r="F22" s="10">
        <v>3810000</v>
      </c>
      <c r="G22" s="10">
        <v>1748302.03</v>
      </c>
      <c r="H22" s="11">
        <f t="shared" si="1"/>
        <v>0.4588719238845144</v>
      </c>
      <c r="I22" s="10"/>
      <c r="J22" s="10">
        <v>0</v>
      </c>
      <c r="K22" s="10">
        <v>0</v>
      </c>
      <c r="L22" s="12">
        <f t="shared" si="2"/>
        <v>0</v>
      </c>
      <c r="M22" s="11">
        <f t="shared" si="3"/>
      </c>
      <c r="N22" s="10">
        <v>0</v>
      </c>
      <c r="O22" s="10">
        <v>0</v>
      </c>
      <c r="P22" s="13"/>
    </row>
    <row r="23" spans="1:16" s="16" customFormat="1" ht="75">
      <c r="A23" s="9" t="s">
        <v>183</v>
      </c>
      <c r="B23" s="9" t="s">
        <v>223</v>
      </c>
      <c r="C23" s="10">
        <v>2650000</v>
      </c>
      <c r="D23" s="10">
        <v>1309438.19</v>
      </c>
      <c r="E23" s="11">
        <f t="shared" si="0"/>
        <v>0.4941276188679245</v>
      </c>
      <c r="F23" s="10">
        <v>2650000</v>
      </c>
      <c r="G23" s="10">
        <v>1309438.19</v>
      </c>
      <c r="H23" s="11">
        <f t="shared" si="1"/>
        <v>0.4941276188679245</v>
      </c>
      <c r="I23" s="10"/>
      <c r="J23" s="10">
        <v>0</v>
      </c>
      <c r="K23" s="10">
        <v>0</v>
      </c>
      <c r="L23" s="12">
        <f t="shared" si="2"/>
        <v>0</v>
      </c>
      <c r="M23" s="11">
        <f t="shared" si="3"/>
      </c>
      <c r="N23" s="10">
        <v>0</v>
      </c>
      <c r="O23" s="10">
        <v>0</v>
      </c>
      <c r="P23" s="13"/>
    </row>
    <row r="24" spans="1:16" s="16" customFormat="1" ht="30">
      <c r="A24" s="9" t="s">
        <v>254</v>
      </c>
      <c r="B24" s="9" t="s">
        <v>91</v>
      </c>
      <c r="C24" s="10">
        <v>11353000</v>
      </c>
      <c r="D24" s="10">
        <v>5448828.13</v>
      </c>
      <c r="E24" s="11">
        <f t="shared" si="0"/>
        <v>0.47994610499427465</v>
      </c>
      <c r="F24" s="10">
        <v>11353000</v>
      </c>
      <c r="G24" s="10">
        <v>5448828.13</v>
      </c>
      <c r="H24" s="11">
        <f t="shared" si="1"/>
        <v>0.47994610499427465</v>
      </c>
      <c r="I24" s="10"/>
      <c r="J24" s="10">
        <v>0</v>
      </c>
      <c r="K24" s="10">
        <v>0</v>
      </c>
      <c r="L24" s="12">
        <f t="shared" si="2"/>
        <v>0</v>
      </c>
      <c r="M24" s="11">
        <f t="shared" si="3"/>
      </c>
      <c r="N24" s="10">
        <v>0</v>
      </c>
      <c r="O24" s="10">
        <v>0</v>
      </c>
      <c r="P24" s="13"/>
    </row>
    <row r="25" spans="1:16" s="16" customFormat="1" ht="15">
      <c r="A25" s="9" t="s">
        <v>353</v>
      </c>
      <c r="B25" s="9" t="s">
        <v>142</v>
      </c>
      <c r="C25" s="10">
        <v>62200</v>
      </c>
      <c r="D25" s="10">
        <v>185536.3</v>
      </c>
      <c r="E25" s="11">
        <f t="shared" si="0"/>
        <v>2.9828987138263665</v>
      </c>
      <c r="F25" s="10">
        <v>3500</v>
      </c>
      <c r="G25" s="10">
        <v>92768.15</v>
      </c>
      <c r="H25" s="11">
        <f t="shared" si="1"/>
        <v>26.505185714285712</v>
      </c>
      <c r="I25" s="10"/>
      <c r="J25" s="10">
        <v>1900</v>
      </c>
      <c r="K25" s="10">
        <v>56800</v>
      </c>
      <c r="L25" s="12">
        <f t="shared" si="2"/>
        <v>92768.15</v>
      </c>
      <c r="M25" s="11">
        <f t="shared" si="3"/>
      </c>
      <c r="N25" s="10">
        <v>0</v>
      </c>
      <c r="O25" s="10">
        <v>92768.15</v>
      </c>
      <c r="P25" s="13"/>
    </row>
    <row r="26" spans="1:16" s="16" customFormat="1" ht="45">
      <c r="A26" s="9" t="s">
        <v>319</v>
      </c>
      <c r="B26" s="9" t="s">
        <v>7</v>
      </c>
      <c r="C26" s="10">
        <v>105000</v>
      </c>
      <c r="D26" s="10">
        <v>227810</v>
      </c>
      <c r="E26" s="11">
        <f t="shared" si="0"/>
        <v>2.169619047619048</v>
      </c>
      <c r="F26" s="10">
        <v>105000</v>
      </c>
      <c r="G26" s="10">
        <v>227810</v>
      </c>
      <c r="H26" s="11">
        <f t="shared" si="1"/>
        <v>2.169619047619048</v>
      </c>
      <c r="I26" s="10"/>
      <c r="J26" s="10">
        <v>0</v>
      </c>
      <c r="K26" s="10">
        <v>0</v>
      </c>
      <c r="L26" s="12">
        <f t="shared" si="2"/>
        <v>0</v>
      </c>
      <c r="M26" s="11">
        <f t="shared" si="3"/>
      </c>
      <c r="N26" s="10">
        <v>0</v>
      </c>
      <c r="O26" s="10">
        <v>0</v>
      </c>
      <c r="P26" s="13"/>
    </row>
    <row r="27" spans="1:16" s="16" customFormat="1" ht="15">
      <c r="A27" s="9" t="s">
        <v>340</v>
      </c>
      <c r="B27" s="9" t="s">
        <v>203</v>
      </c>
      <c r="C27" s="10">
        <v>12406900</v>
      </c>
      <c r="D27" s="10">
        <v>3582965.32</v>
      </c>
      <c r="E27" s="11">
        <f t="shared" si="0"/>
        <v>0.2887881195141413</v>
      </c>
      <c r="F27" s="10">
        <v>15000</v>
      </c>
      <c r="G27" s="10">
        <v>24110.4</v>
      </c>
      <c r="H27" s="11">
        <f t="shared" si="1"/>
        <v>1.6073600000000001</v>
      </c>
      <c r="I27" s="10"/>
      <c r="J27" s="10">
        <v>11820600</v>
      </c>
      <c r="K27" s="10">
        <v>571300</v>
      </c>
      <c r="L27" s="12">
        <f t="shared" si="2"/>
        <v>3558854.92</v>
      </c>
      <c r="M27" s="11">
        <f t="shared" si="3"/>
      </c>
      <c r="N27" s="10">
        <v>3380977.12</v>
      </c>
      <c r="O27" s="10">
        <v>177877.8</v>
      </c>
      <c r="P27" s="13"/>
    </row>
    <row r="28" spans="1:16" s="16" customFormat="1" ht="15">
      <c r="A28" s="9" t="s">
        <v>25</v>
      </c>
      <c r="B28" s="9" t="s">
        <v>39</v>
      </c>
      <c r="C28" s="10">
        <v>2084100</v>
      </c>
      <c r="D28" s="10">
        <v>355237.95</v>
      </c>
      <c r="E28" s="11">
        <f t="shared" si="0"/>
        <v>0.17045148985173456</v>
      </c>
      <c r="F28" s="10">
        <v>15000</v>
      </c>
      <c r="G28" s="10">
        <v>18580.64</v>
      </c>
      <c r="H28" s="11">
        <f t="shared" si="1"/>
        <v>1.2387093333333332</v>
      </c>
      <c r="I28" s="10"/>
      <c r="J28" s="10">
        <v>1982400</v>
      </c>
      <c r="K28" s="10">
        <v>86700</v>
      </c>
      <c r="L28" s="12">
        <f t="shared" si="2"/>
        <v>336657.31</v>
      </c>
      <c r="M28" s="11">
        <f t="shared" si="3"/>
      </c>
      <c r="N28" s="10">
        <v>338239.76</v>
      </c>
      <c r="O28" s="10">
        <v>-1582.45</v>
      </c>
      <c r="P28" s="13"/>
    </row>
    <row r="29" spans="1:16" s="16" customFormat="1" ht="15">
      <c r="A29" s="9" t="s">
        <v>232</v>
      </c>
      <c r="B29" s="9" t="s">
        <v>176</v>
      </c>
      <c r="C29" s="10">
        <v>10322800</v>
      </c>
      <c r="D29" s="10">
        <v>3227727.37</v>
      </c>
      <c r="E29" s="11">
        <f t="shared" si="0"/>
        <v>0.31267944453055374</v>
      </c>
      <c r="F29" s="10">
        <v>0</v>
      </c>
      <c r="G29" s="10">
        <v>5529.76</v>
      </c>
      <c r="H29" s="11">
        <f t="shared" si="1"/>
      </c>
      <c r="I29" s="10"/>
      <c r="J29" s="10">
        <v>9838200</v>
      </c>
      <c r="K29" s="10">
        <v>484600</v>
      </c>
      <c r="L29" s="12">
        <f t="shared" si="2"/>
        <v>3222197.61</v>
      </c>
      <c r="M29" s="11">
        <f t="shared" si="3"/>
      </c>
      <c r="N29" s="10">
        <v>3042737.36</v>
      </c>
      <c r="O29" s="10">
        <v>179460.25</v>
      </c>
      <c r="P29" s="13"/>
    </row>
    <row r="30" spans="1:16" s="16" customFormat="1" ht="15">
      <c r="A30" s="9" t="s">
        <v>1</v>
      </c>
      <c r="B30" s="9" t="s">
        <v>106</v>
      </c>
      <c r="C30" s="10">
        <v>9161500</v>
      </c>
      <c r="D30" s="10">
        <v>2895541.26</v>
      </c>
      <c r="E30" s="11">
        <f t="shared" si="0"/>
        <v>0.3160553686623369</v>
      </c>
      <c r="F30" s="10">
        <v>0</v>
      </c>
      <c r="G30" s="10">
        <v>489</v>
      </c>
      <c r="H30" s="11">
        <f t="shared" si="1"/>
      </c>
      <c r="I30" s="10"/>
      <c r="J30" s="10">
        <v>8866800</v>
      </c>
      <c r="K30" s="10">
        <v>294700</v>
      </c>
      <c r="L30" s="12">
        <f t="shared" si="2"/>
        <v>2895052.26</v>
      </c>
      <c r="M30" s="11">
        <f t="shared" si="3"/>
      </c>
      <c r="N30" s="10">
        <v>2742018</v>
      </c>
      <c r="O30" s="10">
        <v>153034.26</v>
      </c>
      <c r="P30" s="13"/>
    </row>
    <row r="31" spans="1:16" s="16" customFormat="1" ht="15">
      <c r="A31" s="9" t="s">
        <v>374</v>
      </c>
      <c r="B31" s="9" t="s">
        <v>138</v>
      </c>
      <c r="C31" s="10">
        <v>1161300</v>
      </c>
      <c r="D31" s="10">
        <v>332186.11</v>
      </c>
      <c r="E31" s="11">
        <f t="shared" si="0"/>
        <v>0.28604676655472316</v>
      </c>
      <c r="F31" s="10">
        <v>0</v>
      </c>
      <c r="G31" s="10">
        <v>5040.76</v>
      </c>
      <c r="H31" s="11">
        <f t="shared" si="1"/>
      </c>
      <c r="I31" s="10"/>
      <c r="J31" s="10">
        <v>971400</v>
      </c>
      <c r="K31" s="10">
        <v>189900</v>
      </c>
      <c r="L31" s="12">
        <f t="shared" si="2"/>
        <v>327145.35</v>
      </c>
      <c r="M31" s="11">
        <f t="shared" si="3"/>
      </c>
      <c r="N31" s="10">
        <v>300719.36</v>
      </c>
      <c r="O31" s="10">
        <v>26425.99</v>
      </c>
      <c r="P31" s="13"/>
    </row>
    <row r="32" spans="1:16" s="16" customFormat="1" ht="15">
      <c r="A32" s="9" t="s">
        <v>199</v>
      </c>
      <c r="B32" s="9" t="s">
        <v>166</v>
      </c>
      <c r="C32" s="10">
        <v>3238298</v>
      </c>
      <c r="D32" s="10">
        <v>1142060.96</v>
      </c>
      <c r="E32" s="11">
        <f t="shared" si="0"/>
        <v>0.35267321290381554</v>
      </c>
      <c r="F32" s="10">
        <v>3166000</v>
      </c>
      <c r="G32" s="10">
        <v>1112550.96</v>
      </c>
      <c r="H32" s="11">
        <f t="shared" si="1"/>
        <v>0.3514058622867972</v>
      </c>
      <c r="I32" s="10"/>
      <c r="J32" s="10">
        <v>20000</v>
      </c>
      <c r="K32" s="10">
        <v>52298</v>
      </c>
      <c r="L32" s="12">
        <f t="shared" si="2"/>
        <v>29510</v>
      </c>
      <c r="M32" s="11">
        <f t="shared" si="3"/>
      </c>
      <c r="N32" s="10">
        <v>14050</v>
      </c>
      <c r="O32" s="10">
        <v>15460</v>
      </c>
      <c r="P32" s="13"/>
    </row>
    <row r="33" spans="1:16" s="16" customFormat="1" ht="45">
      <c r="A33" s="9" t="s">
        <v>247</v>
      </c>
      <c r="B33" s="9" t="s">
        <v>181</v>
      </c>
      <c r="C33" s="10">
        <v>2510000</v>
      </c>
      <c r="D33" s="10">
        <v>773550.96</v>
      </c>
      <c r="E33" s="11">
        <f t="shared" si="0"/>
        <v>0.3081876334661354</v>
      </c>
      <c r="F33" s="10">
        <v>2510000</v>
      </c>
      <c r="G33" s="10">
        <v>773550.96</v>
      </c>
      <c r="H33" s="11">
        <f t="shared" si="1"/>
        <v>0.3081876334661354</v>
      </c>
      <c r="I33" s="10"/>
      <c r="J33" s="10">
        <v>0</v>
      </c>
      <c r="K33" s="10">
        <v>0</v>
      </c>
      <c r="L33" s="12">
        <f t="shared" si="2"/>
        <v>0</v>
      </c>
      <c r="M33" s="11">
        <f t="shared" si="3"/>
      </c>
      <c r="N33" s="10">
        <v>0</v>
      </c>
      <c r="O33" s="10">
        <v>0</v>
      </c>
      <c r="P33" s="13"/>
    </row>
    <row r="34" spans="1:16" s="16" customFormat="1" ht="90">
      <c r="A34" s="9" t="s">
        <v>12</v>
      </c>
      <c r="B34" s="9" t="s">
        <v>94</v>
      </c>
      <c r="C34" s="10">
        <v>72298</v>
      </c>
      <c r="D34" s="10">
        <v>29510</v>
      </c>
      <c r="E34" s="11">
        <f t="shared" si="0"/>
        <v>0.40817173365791587</v>
      </c>
      <c r="F34" s="10">
        <v>0</v>
      </c>
      <c r="G34" s="10">
        <v>0</v>
      </c>
      <c r="H34" s="11">
        <f t="shared" si="1"/>
      </c>
      <c r="I34" s="10"/>
      <c r="J34" s="10">
        <v>20000</v>
      </c>
      <c r="K34" s="10">
        <v>52298</v>
      </c>
      <c r="L34" s="12">
        <f t="shared" si="2"/>
        <v>29510</v>
      </c>
      <c r="M34" s="11">
        <f t="shared" si="3"/>
      </c>
      <c r="N34" s="10">
        <v>14050</v>
      </c>
      <c r="O34" s="10">
        <v>15460</v>
      </c>
      <c r="P34" s="13"/>
    </row>
    <row r="35" spans="1:16" s="16" customFormat="1" ht="60">
      <c r="A35" s="9" t="s">
        <v>306</v>
      </c>
      <c r="B35" s="9" t="s">
        <v>9</v>
      </c>
      <c r="C35" s="10">
        <v>656000</v>
      </c>
      <c r="D35" s="10">
        <v>339000</v>
      </c>
      <c r="E35" s="11">
        <f t="shared" si="0"/>
        <v>0.5167682926829268</v>
      </c>
      <c r="F35" s="10">
        <v>656000</v>
      </c>
      <c r="G35" s="10">
        <v>339000</v>
      </c>
      <c r="H35" s="11">
        <f t="shared" si="1"/>
        <v>0.5167682926829268</v>
      </c>
      <c r="I35" s="10"/>
      <c r="J35" s="10">
        <v>0</v>
      </c>
      <c r="K35" s="10">
        <v>0</v>
      </c>
      <c r="L35" s="12">
        <f t="shared" si="2"/>
        <v>0</v>
      </c>
      <c r="M35" s="11">
        <f t="shared" si="3"/>
      </c>
      <c r="N35" s="10">
        <v>0</v>
      </c>
      <c r="O35" s="10">
        <v>0</v>
      </c>
      <c r="P35" s="13"/>
    </row>
    <row r="36" spans="1:16" s="16" customFormat="1" ht="105">
      <c r="A36" s="9" t="s">
        <v>280</v>
      </c>
      <c r="B36" s="9" t="s">
        <v>264</v>
      </c>
      <c r="C36" s="10">
        <v>650000</v>
      </c>
      <c r="D36" s="10">
        <v>339000</v>
      </c>
      <c r="E36" s="11">
        <f t="shared" si="0"/>
        <v>0.5215384615384615</v>
      </c>
      <c r="F36" s="10">
        <v>650000</v>
      </c>
      <c r="G36" s="10">
        <v>339000</v>
      </c>
      <c r="H36" s="11">
        <f t="shared" si="1"/>
        <v>0.5215384615384615</v>
      </c>
      <c r="I36" s="10"/>
      <c r="J36" s="10">
        <v>0</v>
      </c>
      <c r="K36" s="10">
        <v>0</v>
      </c>
      <c r="L36" s="12">
        <f t="shared" si="2"/>
        <v>0</v>
      </c>
      <c r="M36" s="11">
        <f t="shared" si="3"/>
      </c>
      <c r="N36" s="10">
        <v>0</v>
      </c>
      <c r="O36" s="10">
        <v>0</v>
      </c>
      <c r="P36" s="13"/>
    </row>
    <row r="37" spans="1:16" s="16" customFormat="1" ht="45">
      <c r="A37" s="9" t="s">
        <v>291</v>
      </c>
      <c r="B37" s="9" t="s">
        <v>152</v>
      </c>
      <c r="C37" s="10">
        <v>168000</v>
      </c>
      <c r="D37" s="10">
        <v>4.41</v>
      </c>
      <c r="E37" s="11">
        <f t="shared" si="0"/>
        <v>2.625E-05</v>
      </c>
      <c r="F37" s="10">
        <v>168000</v>
      </c>
      <c r="G37" s="10">
        <v>4.41</v>
      </c>
      <c r="H37" s="11">
        <f t="shared" si="1"/>
        <v>2.625E-05</v>
      </c>
      <c r="I37" s="10"/>
      <c r="J37" s="10">
        <v>0</v>
      </c>
      <c r="K37" s="10">
        <v>0</v>
      </c>
      <c r="L37" s="12">
        <f t="shared" si="2"/>
        <v>0</v>
      </c>
      <c r="M37" s="11">
        <f t="shared" si="3"/>
      </c>
      <c r="N37" s="10">
        <v>0</v>
      </c>
      <c r="O37" s="10">
        <v>0</v>
      </c>
      <c r="P37" s="13"/>
    </row>
    <row r="38" spans="1:16" s="16" customFormat="1" ht="45">
      <c r="A38" s="9" t="s">
        <v>62</v>
      </c>
      <c r="B38" s="9" t="s">
        <v>385</v>
      </c>
      <c r="C38" s="10">
        <v>3000</v>
      </c>
      <c r="D38" s="10">
        <v>0</v>
      </c>
      <c r="E38" s="11">
        <f t="shared" si="0"/>
        <v>0</v>
      </c>
      <c r="F38" s="10">
        <v>3000</v>
      </c>
      <c r="G38" s="10">
        <v>0</v>
      </c>
      <c r="H38" s="11">
        <f t="shared" si="1"/>
        <v>0</v>
      </c>
      <c r="I38" s="10"/>
      <c r="J38" s="10">
        <v>0</v>
      </c>
      <c r="K38" s="10">
        <v>0</v>
      </c>
      <c r="L38" s="12">
        <f t="shared" si="2"/>
        <v>0</v>
      </c>
      <c r="M38" s="11">
        <f t="shared" si="3"/>
      </c>
      <c r="N38" s="10">
        <v>0</v>
      </c>
      <c r="O38" s="10">
        <v>0</v>
      </c>
      <c r="P38" s="13"/>
    </row>
    <row r="39" spans="1:16" s="16" customFormat="1" ht="15">
      <c r="A39" s="9" t="s">
        <v>202</v>
      </c>
      <c r="B39" s="9" t="s">
        <v>308</v>
      </c>
      <c r="C39" s="10">
        <v>110000</v>
      </c>
      <c r="D39" s="10">
        <v>0.01</v>
      </c>
      <c r="E39" s="11">
        <f t="shared" si="0"/>
        <v>9.090909090909091E-08</v>
      </c>
      <c r="F39" s="10">
        <v>110000</v>
      </c>
      <c r="G39" s="10">
        <v>0.01</v>
      </c>
      <c r="H39" s="11">
        <f t="shared" si="1"/>
        <v>9.090909090909091E-08</v>
      </c>
      <c r="I39" s="10"/>
      <c r="J39" s="10">
        <v>0</v>
      </c>
      <c r="K39" s="10">
        <v>0</v>
      </c>
      <c r="L39" s="12">
        <f t="shared" si="2"/>
        <v>0</v>
      </c>
      <c r="M39" s="11">
        <f t="shared" si="3"/>
      </c>
      <c r="N39" s="10">
        <v>0</v>
      </c>
      <c r="O39" s="10">
        <v>0</v>
      </c>
      <c r="P39" s="13"/>
    </row>
    <row r="40" spans="1:16" s="16" customFormat="1" ht="45">
      <c r="A40" s="9" t="s">
        <v>275</v>
      </c>
      <c r="B40" s="9" t="s">
        <v>341</v>
      </c>
      <c r="C40" s="10">
        <v>10000</v>
      </c>
      <c r="D40" s="10">
        <v>4.4</v>
      </c>
      <c r="E40" s="11">
        <f t="shared" si="0"/>
        <v>0.00044</v>
      </c>
      <c r="F40" s="10">
        <v>10000</v>
      </c>
      <c r="G40" s="10">
        <v>4.4</v>
      </c>
      <c r="H40" s="11">
        <f t="shared" si="1"/>
        <v>0.00044</v>
      </c>
      <c r="I40" s="10"/>
      <c r="J40" s="10">
        <v>0</v>
      </c>
      <c r="K40" s="10">
        <v>0</v>
      </c>
      <c r="L40" s="12">
        <f t="shared" si="2"/>
        <v>0</v>
      </c>
      <c r="M40" s="11">
        <f t="shared" si="3"/>
      </c>
      <c r="N40" s="10">
        <v>0</v>
      </c>
      <c r="O40" s="10">
        <v>0</v>
      </c>
      <c r="P40" s="13"/>
    </row>
    <row r="41" spans="1:16" s="16" customFormat="1" ht="45">
      <c r="A41" s="9" t="s">
        <v>35</v>
      </c>
      <c r="B41" s="9" t="s">
        <v>125</v>
      </c>
      <c r="C41" s="10">
        <v>45000</v>
      </c>
      <c r="D41" s="10">
        <v>0</v>
      </c>
      <c r="E41" s="11">
        <f t="shared" si="0"/>
        <v>0</v>
      </c>
      <c r="F41" s="10">
        <v>45000</v>
      </c>
      <c r="G41" s="10">
        <v>0</v>
      </c>
      <c r="H41" s="11">
        <f t="shared" si="1"/>
        <v>0</v>
      </c>
      <c r="I41" s="10"/>
      <c r="J41" s="10">
        <v>0</v>
      </c>
      <c r="K41" s="10">
        <v>0</v>
      </c>
      <c r="L41" s="12">
        <f t="shared" si="2"/>
        <v>0</v>
      </c>
      <c r="M41" s="11">
        <f t="shared" si="3"/>
      </c>
      <c r="N41" s="10">
        <v>0</v>
      </c>
      <c r="O41" s="10">
        <v>0</v>
      </c>
      <c r="P41" s="13"/>
    </row>
    <row r="42" spans="1:16" s="16" customFormat="1" ht="15">
      <c r="A42" s="9" t="s">
        <v>139</v>
      </c>
      <c r="B42" s="9" t="s">
        <v>49</v>
      </c>
      <c r="C42" s="10">
        <v>45000</v>
      </c>
      <c r="D42" s="10">
        <v>0</v>
      </c>
      <c r="E42" s="11">
        <f t="shared" si="0"/>
        <v>0</v>
      </c>
      <c r="F42" s="10">
        <v>45000</v>
      </c>
      <c r="G42" s="10">
        <v>0</v>
      </c>
      <c r="H42" s="11">
        <f t="shared" si="1"/>
        <v>0</v>
      </c>
      <c r="I42" s="10"/>
      <c r="J42" s="10">
        <v>0</v>
      </c>
      <c r="K42" s="10">
        <v>0</v>
      </c>
      <c r="L42" s="12">
        <f t="shared" si="2"/>
        <v>0</v>
      </c>
      <c r="M42" s="11">
        <f t="shared" si="3"/>
      </c>
      <c r="N42" s="10">
        <v>0</v>
      </c>
      <c r="O42" s="10">
        <v>0</v>
      </c>
      <c r="P42" s="13"/>
    </row>
    <row r="43" spans="1:16" s="16" customFormat="1" ht="60">
      <c r="A43" s="9" t="s">
        <v>57</v>
      </c>
      <c r="B43" s="9" t="s">
        <v>206</v>
      </c>
      <c r="C43" s="10">
        <v>24869921.09</v>
      </c>
      <c r="D43" s="10">
        <v>8251686.52</v>
      </c>
      <c r="E43" s="11">
        <f t="shared" si="0"/>
        <v>0.33179383602137513</v>
      </c>
      <c r="F43" s="10">
        <v>14934436.81</v>
      </c>
      <c r="G43" s="10">
        <v>4489399.42</v>
      </c>
      <c r="H43" s="11">
        <f t="shared" si="1"/>
        <v>0.30060721251931827</v>
      </c>
      <c r="I43" s="10"/>
      <c r="J43" s="10">
        <v>8923484.28</v>
      </c>
      <c r="K43" s="10">
        <v>1012000</v>
      </c>
      <c r="L43" s="12">
        <f t="shared" si="2"/>
        <v>3762287.1</v>
      </c>
      <c r="M43" s="11">
        <f t="shared" si="3"/>
      </c>
      <c r="N43" s="10">
        <v>3398650.74</v>
      </c>
      <c r="O43" s="10">
        <v>363636.36</v>
      </c>
      <c r="P43" s="13"/>
    </row>
    <row r="44" spans="1:16" s="16" customFormat="1" ht="15">
      <c r="A44" s="9" t="s">
        <v>252</v>
      </c>
      <c r="B44" s="9" t="s">
        <v>312</v>
      </c>
      <c r="C44" s="10">
        <v>20178421.09</v>
      </c>
      <c r="D44" s="10">
        <v>6766148.96</v>
      </c>
      <c r="E44" s="11">
        <f t="shared" si="0"/>
        <v>0.3353160750200203</v>
      </c>
      <c r="F44" s="10">
        <v>12786436.81</v>
      </c>
      <c r="G44" s="10">
        <v>4489399.42</v>
      </c>
      <c r="H44" s="11">
        <f t="shared" si="1"/>
        <v>0.35110637050104027</v>
      </c>
      <c r="I44" s="10"/>
      <c r="J44" s="10">
        <v>6391984.28</v>
      </c>
      <c r="K44" s="10">
        <v>1000000</v>
      </c>
      <c r="L44" s="12">
        <f t="shared" si="2"/>
        <v>2276749.54</v>
      </c>
      <c r="M44" s="11">
        <f t="shared" si="3"/>
      </c>
      <c r="N44" s="10">
        <v>1913113.18</v>
      </c>
      <c r="O44" s="10">
        <v>363636.36</v>
      </c>
      <c r="P44" s="13"/>
    </row>
    <row r="45" spans="1:16" s="16" customFormat="1" ht="120">
      <c r="A45" s="9" t="s">
        <v>316</v>
      </c>
      <c r="B45" s="9" t="s">
        <v>338</v>
      </c>
      <c r="C45" s="10">
        <v>14586541</v>
      </c>
      <c r="D45" s="10">
        <v>5207479.35</v>
      </c>
      <c r="E45" s="11">
        <f t="shared" si="0"/>
        <v>0.3570057733358443</v>
      </c>
      <c r="F45" s="10">
        <v>8194556.72</v>
      </c>
      <c r="G45" s="10">
        <v>3294366.17</v>
      </c>
      <c r="H45" s="11">
        <f t="shared" si="1"/>
        <v>0.40201883793904597</v>
      </c>
      <c r="I45" s="10"/>
      <c r="J45" s="10">
        <v>6391984.28</v>
      </c>
      <c r="K45" s="10">
        <v>0</v>
      </c>
      <c r="L45" s="12">
        <f t="shared" si="2"/>
        <v>1913113.18</v>
      </c>
      <c r="M45" s="11">
        <f t="shared" si="3"/>
      </c>
      <c r="N45" s="10">
        <v>1913113.18</v>
      </c>
      <c r="O45" s="10">
        <v>0</v>
      </c>
      <c r="P45" s="13"/>
    </row>
    <row r="46" spans="1:16" s="16" customFormat="1" ht="15">
      <c r="A46" s="9" t="s">
        <v>161</v>
      </c>
      <c r="B46" s="9" t="s">
        <v>300</v>
      </c>
      <c r="C46" s="10">
        <v>1336763.17</v>
      </c>
      <c r="D46" s="10">
        <v>488243.38</v>
      </c>
      <c r="E46" s="11">
        <f t="shared" si="0"/>
        <v>0.36524299214497363</v>
      </c>
      <c r="F46" s="10">
        <v>336763.17</v>
      </c>
      <c r="G46" s="10">
        <v>124607.02</v>
      </c>
      <c r="H46" s="11">
        <f t="shared" si="1"/>
        <v>0.3700137993118428</v>
      </c>
      <c r="I46" s="10"/>
      <c r="J46" s="10">
        <v>0</v>
      </c>
      <c r="K46" s="10">
        <v>1000000</v>
      </c>
      <c r="L46" s="12">
        <f t="shared" si="2"/>
        <v>363636.36</v>
      </c>
      <c r="M46" s="11">
        <f t="shared" si="3"/>
      </c>
      <c r="N46" s="10">
        <v>0</v>
      </c>
      <c r="O46" s="10">
        <v>363636.36</v>
      </c>
      <c r="P46" s="13"/>
    </row>
    <row r="47" spans="1:16" s="16" customFormat="1" ht="60">
      <c r="A47" s="9" t="s">
        <v>24</v>
      </c>
      <c r="B47" s="9" t="s">
        <v>208</v>
      </c>
      <c r="C47" s="10">
        <v>4255116.92</v>
      </c>
      <c r="D47" s="10">
        <v>1070426.23</v>
      </c>
      <c r="E47" s="11">
        <f t="shared" si="0"/>
        <v>0.2515621192378422</v>
      </c>
      <c r="F47" s="10">
        <v>4255116.92</v>
      </c>
      <c r="G47" s="10">
        <v>1070426.23</v>
      </c>
      <c r="H47" s="11">
        <f t="shared" si="1"/>
        <v>0.2515621192378422</v>
      </c>
      <c r="I47" s="10"/>
      <c r="J47" s="10">
        <v>0</v>
      </c>
      <c r="K47" s="10">
        <v>0</v>
      </c>
      <c r="L47" s="12">
        <f t="shared" si="2"/>
        <v>0</v>
      </c>
      <c r="M47" s="11">
        <f t="shared" si="3"/>
      </c>
      <c r="N47" s="10">
        <v>0</v>
      </c>
      <c r="O47" s="10">
        <v>0</v>
      </c>
      <c r="P47" s="13"/>
    </row>
    <row r="48" spans="1:16" s="16" customFormat="1" ht="45">
      <c r="A48" s="9" t="s">
        <v>163</v>
      </c>
      <c r="B48" s="9" t="s">
        <v>226</v>
      </c>
      <c r="C48" s="10">
        <v>2148000</v>
      </c>
      <c r="D48" s="10">
        <v>0</v>
      </c>
      <c r="E48" s="11">
        <f t="shared" si="0"/>
        <v>0</v>
      </c>
      <c r="F48" s="10">
        <v>2148000</v>
      </c>
      <c r="G48" s="10">
        <v>0</v>
      </c>
      <c r="H48" s="11">
        <f t="shared" si="1"/>
        <v>0</v>
      </c>
      <c r="I48" s="10"/>
      <c r="J48" s="10">
        <v>0</v>
      </c>
      <c r="K48" s="10">
        <v>0</v>
      </c>
      <c r="L48" s="12">
        <f t="shared" si="2"/>
        <v>0</v>
      </c>
      <c r="M48" s="11">
        <f t="shared" si="3"/>
      </c>
      <c r="N48" s="10">
        <v>0</v>
      </c>
      <c r="O48" s="10">
        <v>0</v>
      </c>
      <c r="P48" s="13"/>
    </row>
    <row r="49" spans="1:16" s="16" customFormat="1" ht="90">
      <c r="A49" s="9" t="s">
        <v>180</v>
      </c>
      <c r="B49" s="9" t="s">
        <v>257</v>
      </c>
      <c r="C49" s="10">
        <v>2148000</v>
      </c>
      <c r="D49" s="10">
        <v>0</v>
      </c>
      <c r="E49" s="11">
        <f t="shared" si="0"/>
        <v>0</v>
      </c>
      <c r="F49" s="10">
        <v>2148000</v>
      </c>
      <c r="G49" s="10">
        <v>0</v>
      </c>
      <c r="H49" s="11">
        <f t="shared" si="1"/>
        <v>0</v>
      </c>
      <c r="I49" s="10"/>
      <c r="J49" s="10">
        <v>0</v>
      </c>
      <c r="K49" s="10">
        <v>0</v>
      </c>
      <c r="L49" s="12">
        <f t="shared" si="2"/>
        <v>0</v>
      </c>
      <c r="M49" s="11">
        <f t="shared" si="3"/>
      </c>
      <c r="N49" s="10">
        <v>0</v>
      </c>
      <c r="O49" s="10">
        <v>0</v>
      </c>
      <c r="P49" s="13"/>
    </row>
    <row r="50" spans="1:16" s="16" customFormat="1" ht="15">
      <c r="A50" s="9" t="s">
        <v>99</v>
      </c>
      <c r="B50" s="9" t="s">
        <v>126</v>
      </c>
      <c r="C50" s="10">
        <v>2543500</v>
      </c>
      <c r="D50" s="10">
        <v>1485537.56</v>
      </c>
      <c r="E50" s="11">
        <f t="shared" si="0"/>
        <v>0.5840525103204246</v>
      </c>
      <c r="F50" s="10">
        <v>0</v>
      </c>
      <c r="G50" s="10">
        <v>0</v>
      </c>
      <c r="H50" s="11">
        <f t="shared" si="1"/>
      </c>
      <c r="I50" s="10"/>
      <c r="J50" s="10">
        <v>2531500</v>
      </c>
      <c r="K50" s="10">
        <v>12000</v>
      </c>
      <c r="L50" s="12">
        <f t="shared" si="2"/>
        <v>1485537.56</v>
      </c>
      <c r="M50" s="11">
        <f t="shared" si="3"/>
      </c>
      <c r="N50" s="10">
        <v>1485537.56</v>
      </c>
      <c r="O50" s="10">
        <v>0</v>
      </c>
      <c r="P50" s="13"/>
    </row>
    <row r="51" spans="1:16" s="16" customFormat="1" ht="15">
      <c r="A51" s="9" t="s">
        <v>85</v>
      </c>
      <c r="B51" s="9" t="s">
        <v>95</v>
      </c>
      <c r="C51" s="10">
        <v>2543500</v>
      </c>
      <c r="D51" s="10">
        <v>1485537.56</v>
      </c>
      <c r="E51" s="11">
        <f t="shared" si="0"/>
        <v>0.5840525103204246</v>
      </c>
      <c r="F51" s="10">
        <v>0</v>
      </c>
      <c r="G51" s="10">
        <v>0</v>
      </c>
      <c r="H51" s="11">
        <f t="shared" si="1"/>
      </c>
      <c r="I51" s="10"/>
      <c r="J51" s="10">
        <v>2531500</v>
      </c>
      <c r="K51" s="10">
        <v>12000</v>
      </c>
      <c r="L51" s="12">
        <f t="shared" si="2"/>
        <v>1485537.56</v>
      </c>
      <c r="M51" s="11">
        <f t="shared" si="3"/>
      </c>
      <c r="N51" s="10">
        <v>1485537.56</v>
      </c>
      <c r="O51" s="10">
        <v>0</v>
      </c>
      <c r="P51" s="13"/>
    </row>
    <row r="52" spans="1:16" s="16" customFormat="1" ht="30">
      <c r="A52" s="9" t="s">
        <v>148</v>
      </c>
      <c r="B52" s="9" t="s">
        <v>281</v>
      </c>
      <c r="C52" s="10">
        <v>8936400</v>
      </c>
      <c r="D52" s="10">
        <v>4288587.83</v>
      </c>
      <c r="E52" s="11">
        <f t="shared" si="0"/>
        <v>0.4799010597108455</v>
      </c>
      <c r="F52" s="10">
        <v>8936400</v>
      </c>
      <c r="G52" s="10">
        <v>4288587.83</v>
      </c>
      <c r="H52" s="11">
        <f t="shared" si="1"/>
        <v>0.4799010597108455</v>
      </c>
      <c r="I52" s="10"/>
      <c r="J52" s="10">
        <v>0</v>
      </c>
      <c r="K52" s="10">
        <v>0</v>
      </c>
      <c r="L52" s="12">
        <f t="shared" si="2"/>
        <v>0</v>
      </c>
      <c r="M52" s="11">
        <f t="shared" si="3"/>
      </c>
      <c r="N52" s="10">
        <v>0</v>
      </c>
      <c r="O52" s="10">
        <v>0</v>
      </c>
      <c r="P52" s="13"/>
    </row>
    <row r="53" spans="1:16" s="16" customFormat="1" ht="30">
      <c r="A53" s="9" t="s">
        <v>74</v>
      </c>
      <c r="B53" s="9" t="s">
        <v>329</v>
      </c>
      <c r="C53" s="10">
        <v>8936400</v>
      </c>
      <c r="D53" s="10">
        <v>4288587.83</v>
      </c>
      <c r="E53" s="11">
        <f t="shared" si="0"/>
        <v>0.4799010597108455</v>
      </c>
      <c r="F53" s="10">
        <v>8936400</v>
      </c>
      <c r="G53" s="10">
        <v>4288587.83</v>
      </c>
      <c r="H53" s="11">
        <f t="shared" si="1"/>
        <v>0.4799010597108455</v>
      </c>
      <c r="I53" s="10"/>
      <c r="J53" s="10">
        <v>0</v>
      </c>
      <c r="K53" s="10">
        <v>0</v>
      </c>
      <c r="L53" s="12">
        <f t="shared" si="2"/>
        <v>0</v>
      </c>
      <c r="M53" s="11">
        <f t="shared" si="3"/>
      </c>
      <c r="N53" s="10">
        <v>0</v>
      </c>
      <c r="O53" s="10">
        <v>0</v>
      </c>
      <c r="P53" s="13"/>
    </row>
    <row r="54" spans="1:16" s="16" customFormat="1" ht="45">
      <c r="A54" s="9" t="s">
        <v>219</v>
      </c>
      <c r="B54" s="9" t="s">
        <v>262</v>
      </c>
      <c r="C54" s="10">
        <v>35212412</v>
      </c>
      <c r="D54" s="10">
        <v>10879488.76</v>
      </c>
      <c r="E54" s="11">
        <f t="shared" si="0"/>
        <v>0.3089674390950555</v>
      </c>
      <c r="F54" s="10">
        <v>34455712</v>
      </c>
      <c r="G54" s="10">
        <v>10671145.02</v>
      </c>
      <c r="H54" s="11">
        <f t="shared" si="1"/>
        <v>0.30970612419792687</v>
      </c>
      <c r="I54" s="10"/>
      <c r="J54" s="10">
        <v>738700</v>
      </c>
      <c r="K54" s="10">
        <v>18000</v>
      </c>
      <c r="L54" s="12">
        <f t="shared" si="2"/>
        <v>208343.74</v>
      </c>
      <c r="M54" s="11">
        <f t="shared" si="3"/>
      </c>
      <c r="N54" s="10">
        <v>204893.74</v>
      </c>
      <c r="O54" s="10">
        <v>3450</v>
      </c>
      <c r="P54" s="13"/>
    </row>
    <row r="55" spans="1:16" s="16" customFormat="1" ht="30">
      <c r="A55" s="9" t="s">
        <v>390</v>
      </c>
      <c r="B55" s="9" t="s">
        <v>90</v>
      </c>
      <c r="C55" s="10">
        <v>32278612</v>
      </c>
      <c r="D55" s="10">
        <v>9972740.14</v>
      </c>
      <c r="E55" s="11">
        <f t="shared" si="0"/>
        <v>0.3089581466514112</v>
      </c>
      <c r="F55" s="10">
        <v>31810612</v>
      </c>
      <c r="G55" s="10">
        <v>9850686.18</v>
      </c>
      <c r="H55" s="11">
        <f t="shared" si="1"/>
        <v>0.3096666665828372</v>
      </c>
      <c r="I55" s="10"/>
      <c r="J55" s="10">
        <v>450000</v>
      </c>
      <c r="K55" s="10">
        <v>18000</v>
      </c>
      <c r="L55" s="12">
        <f t="shared" si="2"/>
        <v>122053.96</v>
      </c>
      <c r="M55" s="11">
        <f t="shared" si="3"/>
      </c>
      <c r="N55" s="10">
        <v>118603.96</v>
      </c>
      <c r="O55" s="10">
        <v>3450</v>
      </c>
      <c r="P55" s="13"/>
    </row>
    <row r="56" spans="1:16" s="16" customFormat="1" ht="30">
      <c r="A56" s="9" t="s">
        <v>65</v>
      </c>
      <c r="B56" s="9" t="s">
        <v>173</v>
      </c>
      <c r="C56" s="10">
        <v>32278612</v>
      </c>
      <c r="D56" s="10">
        <v>9972740.14</v>
      </c>
      <c r="E56" s="11">
        <f t="shared" si="0"/>
        <v>0.3089581466514112</v>
      </c>
      <c r="F56" s="10">
        <v>31810612</v>
      </c>
      <c r="G56" s="10">
        <v>9850686.18</v>
      </c>
      <c r="H56" s="11">
        <f t="shared" si="1"/>
        <v>0.3096666665828372</v>
      </c>
      <c r="I56" s="10"/>
      <c r="J56" s="10">
        <v>450000</v>
      </c>
      <c r="K56" s="10">
        <v>18000</v>
      </c>
      <c r="L56" s="12">
        <f t="shared" si="2"/>
        <v>122053.96</v>
      </c>
      <c r="M56" s="11">
        <f t="shared" si="3"/>
      </c>
      <c r="N56" s="10">
        <v>118603.96</v>
      </c>
      <c r="O56" s="10">
        <v>3450</v>
      </c>
      <c r="P56" s="13"/>
    </row>
    <row r="57" spans="1:16" s="16" customFormat="1" ht="30">
      <c r="A57" s="9" t="s">
        <v>137</v>
      </c>
      <c r="B57" s="9" t="s">
        <v>88</v>
      </c>
      <c r="C57" s="10">
        <v>2933800</v>
      </c>
      <c r="D57" s="10">
        <v>906748.62</v>
      </c>
      <c r="E57" s="11">
        <f t="shared" si="0"/>
        <v>0.30906967755129866</v>
      </c>
      <c r="F57" s="10">
        <v>2645100</v>
      </c>
      <c r="G57" s="10">
        <v>820458.84</v>
      </c>
      <c r="H57" s="11">
        <f t="shared" si="1"/>
        <v>0.31018065101508446</v>
      </c>
      <c r="I57" s="10"/>
      <c r="J57" s="10">
        <v>288700</v>
      </c>
      <c r="K57" s="10">
        <v>0</v>
      </c>
      <c r="L57" s="12">
        <f t="shared" si="2"/>
        <v>86289.78</v>
      </c>
      <c r="M57" s="11">
        <f t="shared" si="3"/>
      </c>
      <c r="N57" s="10">
        <v>86289.78</v>
      </c>
      <c r="O57" s="10">
        <v>0</v>
      </c>
      <c r="P57" s="13"/>
    </row>
    <row r="58" spans="1:16" s="16" customFormat="1" ht="45">
      <c r="A58" s="9" t="s">
        <v>77</v>
      </c>
      <c r="B58" s="9" t="s">
        <v>351</v>
      </c>
      <c r="C58" s="10">
        <v>2933800</v>
      </c>
      <c r="D58" s="10">
        <v>906748.62</v>
      </c>
      <c r="E58" s="11">
        <f t="shared" si="0"/>
        <v>0.30906967755129866</v>
      </c>
      <c r="F58" s="10">
        <v>2645100</v>
      </c>
      <c r="G58" s="10">
        <v>820458.84</v>
      </c>
      <c r="H58" s="11">
        <f t="shared" si="1"/>
        <v>0.31018065101508446</v>
      </c>
      <c r="I58" s="10"/>
      <c r="J58" s="10">
        <v>288700</v>
      </c>
      <c r="K58" s="10">
        <v>0</v>
      </c>
      <c r="L58" s="12">
        <f t="shared" si="2"/>
        <v>86289.78</v>
      </c>
      <c r="M58" s="11">
        <f t="shared" si="3"/>
      </c>
      <c r="N58" s="10">
        <v>86289.78</v>
      </c>
      <c r="O58" s="10">
        <v>0</v>
      </c>
      <c r="P58" s="13"/>
    </row>
    <row r="59" spans="1:16" s="16" customFormat="1" ht="45">
      <c r="A59" s="9" t="s">
        <v>131</v>
      </c>
      <c r="B59" s="9" t="s">
        <v>243</v>
      </c>
      <c r="C59" s="10">
        <v>4567200</v>
      </c>
      <c r="D59" s="10">
        <v>4822872.69</v>
      </c>
      <c r="E59" s="11">
        <f t="shared" si="0"/>
        <v>1.055980182606411</v>
      </c>
      <c r="F59" s="10">
        <v>920000</v>
      </c>
      <c r="G59" s="10">
        <v>896781.82</v>
      </c>
      <c r="H59" s="11">
        <f t="shared" si="1"/>
        <v>0.9747628478260869</v>
      </c>
      <c r="I59" s="10"/>
      <c r="J59" s="10">
        <v>3647200</v>
      </c>
      <c r="K59" s="10">
        <v>0</v>
      </c>
      <c r="L59" s="12">
        <f t="shared" si="2"/>
        <v>3926090.87</v>
      </c>
      <c r="M59" s="11">
        <f t="shared" si="3"/>
      </c>
      <c r="N59" s="10">
        <v>3926090.87</v>
      </c>
      <c r="O59" s="10">
        <v>0</v>
      </c>
      <c r="P59" s="13"/>
    </row>
    <row r="60" spans="1:16" s="16" customFormat="1" ht="15">
      <c r="A60" s="9" t="s">
        <v>361</v>
      </c>
      <c r="B60" s="9" t="s">
        <v>151</v>
      </c>
      <c r="C60" s="10">
        <v>3423000</v>
      </c>
      <c r="D60" s="10">
        <v>4557141.29</v>
      </c>
      <c r="E60" s="11">
        <f t="shared" si="0"/>
        <v>1.3313296202161846</v>
      </c>
      <c r="F60" s="10">
        <v>260000</v>
      </c>
      <c r="G60" s="10">
        <v>763141.29</v>
      </c>
      <c r="H60" s="11">
        <f t="shared" si="1"/>
        <v>2.9351588076923076</v>
      </c>
      <c r="I60" s="10"/>
      <c r="J60" s="10">
        <v>3163000</v>
      </c>
      <c r="K60" s="10">
        <v>0</v>
      </c>
      <c r="L60" s="12">
        <f t="shared" si="2"/>
        <v>3794000</v>
      </c>
      <c r="M60" s="11">
        <f t="shared" si="3"/>
      </c>
      <c r="N60" s="10">
        <v>3794000</v>
      </c>
      <c r="O60" s="10">
        <v>0</v>
      </c>
      <c r="P60" s="13"/>
    </row>
    <row r="61" spans="1:16" s="16" customFormat="1" ht="15">
      <c r="A61" s="9" t="s">
        <v>155</v>
      </c>
      <c r="B61" s="9" t="s">
        <v>309</v>
      </c>
      <c r="C61" s="10">
        <v>260000</v>
      </c>
      <c r="D61" s="10">
        <v>763141.29</v>
      </c>
      <c r="E61" s="11">
        <f t="shared" si="0"/>
        <v>2.9351588076923076</v>
      </c>
      <c r="F61" s="10">
        <v>260000</v>
      </c>
      <c r="G61" s="10">
        <v>763141.29</v>
      </c>
      <c r="H61" s="11">
        <f t="shared" si="1"/>
        <v>2.9351588076923076</v>
      </c>
      <c r="I61" s="10"/>
      <c r="J61" s="10">
        <v>0</v>
      </c>
      <c r="K61" s="10">
        <v>0</v>
      </c>
      <c r="L61" s="12">
        <f t="shared" si="2"/>
        <v>0</v>
      </c>
      <c r="M61" s="11">
        <f t="shared" si="3"/>
      </c>
      <c r="N61" s="10">
        <v>0</v>
      </c>
      <c r="O61" s="10">
        <v>0</v>
      </c>
      <c r="P61" s="13"/>
    </row>
    <row r="62" spans="1:16" s="16" customFormat="1" ht="15">
      <c r="A62" s="9" t="s">
        <v>425</v>
      </c>
      <c r="B62" s="9" t="s">
        <v>424</v>
      </c>
      <c r="C62" s="10">
        <v>3163000</v>
      </c>
      <c r="D62" s="10">
        <v>3794000</v>
      </c>
      <c r="E62" s="11">
        <f t="shared" si="0"/>
        <v>1.1994941511223522</v>
      </c>
      <c r="F62" s="10">
        <v>0</v>
      </c>
      <c r="G62" s="10">
        <v>0</v>
      </c>
      <c r="H62" s="11">
        <f t="shared" si="1"/>
      </c>
      <c r="I62" s="10"/>
      <c r="J62" s="10">
        <v>3163000</v>
      </c>
      <c r="K62" s="10">
        <v>0</v>
      </c>
      <c r="L62" s="12">
        <f t="shared" si="2"/>
        <v>3794000</v>
      </c>
      <c r="M62" s="11">
        <f t="shared" si="3"/>
      </c>
      <c r="N62" s="10">
        <v>3794000</v>
      </c>
      <c r="O62" s="10">
        <v>0</v>
      </c>
      <c r="P62" s="13"/>
    </row>
    <row r="63" spans="1:16" s="16" customFormat="1" ht="60">
      <c r="A63" s="9" t="s">
        <v>214</v>
      </c>
      <c r="B63" s="9" t="s">
        <v>174</v>
      </c>
      <c r="C63" s="10">
        <v>1144200</v>
      </c>
      <c r="D63" s="10">
        <v>265731.4</v>
      </c>
      <c r="E63" s="11">
        <f t="shared" si="0"/>
        <v>0.23224209054361128</v>
      </c>
      <c r="F63" s="10">
        <v>660000</v>
      </c>
      <c r="G63" s="10">
        <v>133640.53</v>
      </c>
      <c r="H63" s="11">
        <f t="shared" si="1"/>
        <v>0.20248565151515152</v>
      </c>
      <c r="I63" s="10"/>
      <c r="J63" s="10">
        <v>484200</v>
      </c>
      <c r="K63" s="10">
        <v>0</v>
      </c>
      <c r="L63" s="12">
        <f t="shared" si="2"/>
        <v>132090.87</v>
      </c>
      <c r="M63" s="11">
        <f t="shared" si="3"/>
      </c>
      <c r="N63" s="10">
        <v>132090.87</v>
      </c>
      <c r="O63" s="10">
        <v>0</v>
      </c>
      <c r="P63" s="13"/>
    </row>
    <row r="64" spans="1:16" s="16" customFormat="1" ht="60">
      <c r="A64" s="9" t="s">
        <v>195</v>
      </c>
      <c r="B64" s="9" t="s">
        <v>218</v>
      </c>
      <c r="C64" s="10">
        <v>1144200</v>
      </c>
      <c r="D64" s="10">
        <v>265731.4</v>
      </c>
      <c r="E64" s="11">
        <f t="shared" si="0"/>
        <v>0.23224209054361128</v>
      </c>
      <c r="F64" s="10">
        <v>660000</v>
      </c>
      <c r="G64" s="10">
        <v>133640.53</v>
      </c>
      <c r="H64" s="11">
        <f t="shared" si="1"/>
        <v>0.20248565151515152</v>
      </c>
      <c r="I64" s="10"/>
      <c r="J64" s="10">
        <v>484200</v>
      </c>
      <c r="K64" s="10">
        <v>0</v>
      </c>
      <c r="L64" s="12">
        <f t="shared" si="2"/>
        <v>132090.87</v>
      </c>
      <c r="M64" s="11">
        <f t="shared" si="3"/>
      </c>
      <c r="N64" s="10">
        <v>132090.87</v>
      </c>
      <c r="O64" s="10">
        <v>0</v>
      </c>
      <c r="P64" s="13"/>
    </row>
    <row r="65" spans="1:16" s="16" customFormat="1" ht="30">
      <c r="A65" s="9" t="s">
        <v>311</v>
      </c>
      <c r="B65" s="9" t="s">
        <v>216</v>
      </c>
      <c r="C65" s="10">
        <v>1489090</v>
      </c>
      <c r="D65" s="10">
        <v>1025005.46</v>
      </c>
      <c r="E65" s="11">
        <f t="shared" si="0"/>
        <v>0.6883435252402473</v>
      </c>
      <c r="F65" s="10">
        <v>1426890</v>
      </c>
      <c r="G65" s="10">
        <v>1002470.98</v>
      </c>
      <c r="H65" s="11">
        <f t="shared" si="1"/>
        <v>0.7025565951124474</v>
      </c>
      <c r="I65" s="10"/>
      <c r="J65" s="10">
        <v>57000</v>
      </c>
      <c r="K65" s="10">
        <v>5200</v>
      </c>
      <c r="L65" s="12">
        <f t="shared" si="2"/>
        <v>22534.48</v>
      </c>
      <c r="M65" s="11">
        <f t="shared" si="3"/>
      </c>
      <c r="N65" s="10">
        <v>20034.48</v>
      </c>
      <c r="O65" s="10">
        <v>2500</v>
      </c>
      <c r="P65" s="13"/>
    </row>
    <row r="66" spans="1:16" s="16" customFormat="1" ht="45">
      <c r="A66" s="9" t="s">
        <v>237</v>
      </c>
      <c r="B66" s="9" t="s">
        <v>391</v>
      </c>
      <c r="C66" s="10">
        <v>54000</v>
      </c>
      <c r="D66" s="10">
        <v>36087.5</v>
      </c>
      <c r="E66" s="11">
        <f t="shared" si="0"/>
        <v>0.6682870370370371</v>
      </c>
      <c r="F66" s="10">
        <v>54000</v>
      </c>
      <c r="G66" s="10">
        <v>36087.5</v>
      </c>
      <c r="H66" s="11">
        <f t="shared" si="1"/>
        <v>0.6682870370370371</v>
      </c>
      <c r="I66" s="10"/>
      <c r="J66" s="10">
        <v>0</v>
      </c>
      <c r="K66" s="10">
        <v>0</v>
      </c>
      <c r="L66" s="12">
        <f t="shared" si="2"/>
        <v>0</v>
      </c>
      <c r="M66" s="11">
        <f t="shared" si="3"/>
      </c>
      <c r="N66" s="10">
        <v>0</v>
      </c>
      <c r="O66" s="10">
        <v>0</v>
      </c>
      <c r="P66" s="13"/>
    </row>
    <row r="67" spans="1:16" s="16" customFormat="1" ht="105">
      <c r="A67" s="9" t="s">
        <v>129</v>
      </c>
      <c r="B67" s="9" t="s">
        <v>86</v>
      </c>
      <c r="C67" s="10">
        <v>145000</v>
      </c>
      <c r="D67" s="10">
        <v>60000</v>
      </c>
      <c r="E67" s="11">
        <f t="shared" si="0"/>
        <v>0.41379310344827586</v>
      </c>
      <c r="F67" s="10">
        <v>145000</v>
      </c>
      <c r="G67" s="10">
        <v>60000</v>
      </c>
      <c r="H67" s="11">
        <f t="shared" si="1"/>
        <v>0.41379310344827586</v>
      </c>
      <c r="I67" s="10"/>
      <c r="J67" s="10">
        <v>0</v>
      </c>
      <c r="K67" s="10">
        <v>0</v>
      </c>
      <c r="L67" s="12">
        <f t="shared" si="2"/>
        <v>0</v>
      </c>
      <c r="M67" s="11">
        <f t="shared" si="3"/>
      </c>
      <c r="N67" s="10">
        <v>0</v>
      </c>
      <c r="O67" s="10">
        <v>0</v>
      </c>
      <c r="P67" s="13"/>
    </row>
    <row r="68" spans="1:16" s="16" customFormat="1" ht="15">
      <c r="A68" s="9" t="s">
        <v>333</v>
      </c>
      <c r="B68" s="9" t="s">
        <v>383</v>
      </c>
      <c r="C68" s="10">
        <v>55000</v>
      </c>
      <c r="D68" s="10">
        <v>10000</v>
      </c>
      <c r="E68" s="11">
        <f t="shared" si="0"/>
        <v>0.18181818181818182</v>
      </c>
      <c r="F68" s="10">
        <v>55000</v>
      </c>
      <c r="G68" s="10">
        <v>10000</v>
      </c>
      <c r="H68" s="11">
        <f t="shared" si="1"/>
        <v>0.18181818181818182</v>
      </c>
      <c r="I68" s="10"/>
      <c r="J68" s="10">
        <v>0</v>
      </c>
      <c r="K68" s="10">
        <v>0</v>
      </c>
      <c r="L68" s="12">
        <f t="shared" si="2"/>
        <v>0</v>
      </c>
      <c r="M68" s="11">
        <f t="shared" si="3"/>
      </c>
      <c r="N68" s="10">
        <v>0</v>
      </c>
      <c r="O68" s="10">
        <v>0</v>
      </c>
      <c r="P68" s="13"/>
    </row>
    <row r="69" spans="1:16" s="16" customFormat="1" ht="45">
      <c r="A69" s="9" t="s">
        <v>4</v>
      </c>
      <c r="B69" s="9" t="s">
        <v>184</v>
      </c>
      <c r="C69" s="10">
        <v>24000</v>
      </c>
      <c r="D69" s="10">
        <v>14750</v>
      </c>
      <c r="E69" s="11">
        <f t="shared" si="0"/>
        <v>0.6145833333333334</v>
      </c>
      <c r="F69" s="10">
        <v>24000</v>
      </c>
      <c r="G69" s="10">
        <v>14750</v>
      </c>
      <c r="H69" s="11">
        <f t="shared" si="1"/>
        <v>0.6145833333333334</v>
      </c>
      <c r="I69" s="10"/>
      <c r="J69" s="10">
        <v>0</v>
      </c>
      <c r="K69" s="10">
        <v>0</v>
      </c>
      <c r="L69" s="12">
        <f t="shared" si="2"/>
        <v>0</v>
      </c>
      <c r="M69" s="11">
        <f t="shared" si="3"/>
      </c>
      <c r="N69" s="10">
        <v>0</v>
      </c>
      <c r="O69" s="10">
        <v>0</v>
      </c>
      <c r="P69" s="13"/>
    </row>
    <row r="70" spans="1:16" s="16" customFormat="1" ht="105">
      <c r="A70" s="9" t="s">
        <v>421</v>
      </c>
      <c r="B70" s="9" t="s">
        <v>420</v>
      </c>
      <c r="C70" s="10">
        <v>0</v>
      </c>
      <c r="D70" s="10">
        <v>85051.84</v>
      </c>
      <c r="E70" s="11">
        <f t="shared" si="0"/>
      </c>
      <c r="F70" s="10">
        <v>0</v>
      </c>
      <c r="G70" s="10">
        <v>85051.84</v>
      </c>
      <c r="H70" s="11">
        <f t="shared" si="1"/>
      </c>
      <c r="I70" s="10"/>
      <c r="J70" s="10">
        <v>0</v>
      </c>
      <c r="K70" s="10">
        <v>0</v>
      </c>
      <c r="L70" s="12">
        <f t="shared" si="2"/>
        <v>0</v>
      </c>
      <c r="M70" s="11">
        <f t="shared" si="3"/>
      </c>
      <c r="N70" s="10">
        <v>0</v>
      </c>
      <c r="O70" s="10">
        <v>0</v>
      </c>
      <c r="P70" s="13"/>
    </row>
    <row r="71" spans="1:16" s="16" customFormat="1" ht="45">
      <c r="A71" s="9" t="s">
        <v>172</v>
      </c>
      <c r="B71" s="9" t="s">
        <v>143</v>
      </c>
      <c r="C71" s="10">
        <v>50000</v>
      </c>
      <c r="D71" s="10">
        <v>8500</v>
      </c>
      <c r="E71" s="11">
        <f t="shared" si="0"/>
        <v>0.17</v>
      </c>
      <c r="F71" s="10">
        <v>50000</v>
      </c>
      <c r="G71" s="10">
        <v>8500</v>
      </c>
      <c r="H71" s="11">
        <f t="shared" si="1"/>
        <v>0.17</v>
      </c>
      <c r="I71" s="10"/>
      <c r="J71" s="10">
        <v>0</v>
      </c>
      <c r="K71" s="10">
        <v>0</v>
      </c>
      <c r="L71" s="12">
        <f t="shared" si="2"/>
        <v>0</v>
      </c>
      <c r="M71" s="11">
        <f t="shared" si="3"/>
      </c>
      <c r="N71" s="10">
        <v>0</v>
      </c>
      <c r="O71" s="10">
        <v>0</v>
      </c>
      <c r="P71" s="13"/>
    </row>
    <row r="72" spans="1:16" s="16" customFormat="1" ht="75">
      <c r="A72" s="9" t="s">
        <v>294</v>
      </c>
      <c r="B72" s="9" t="s">
        <v>44</v>
      </c>
      <c r="C72" s="10">
        <v>62200</v>
      </c>
      <c r="D72" s="10">
        <v>22534.48</v>
      </c>
      <c r="E72" s="11">
        <f t="shared" si="0"/>
        <v>0.36229067524115754</v>
      </c>
      <c r="F72" s="10">
        <v>0</v>
      </c>
      <c r="G72" s="10">
        <v>0</v>
      </c>
      <c r="H72" s="11">
        <f t="shared" si="1"/>
      </c>
      <c r="I72" s="10"/>
      <c r="J72" s="10">
        <v>57000</v>
      </c>
      <c r="K72" s="10">
        <v>5200</v>
      </c>
      <c r="L72" s="12">
        <f t="shared" si="2"/>
        <v>22534.48</v>
      </c>
      <c r="M72" s="11">
        <f t="shared" si="3"/>
      </c>
      <c r="N72" s="10">
        <v>20034.48</v>
      </c>
      <c r="O72" s="10">
        <v>2500</v>
      </c>
      <c r="P72" s="13"/>
    </row>
    <row r="73" spans="1:16" s="16" customFormat="1" ht="45">
      <c r="A73" s="9" t="s">
        <v>228</v>
      </c>
      <c r="B73" s="9" t="s">
        <v>378</v>
      </c>
      <c r="C73" s="10">
        <v>734690</v>
      </c>
      <c r="D73" s="10">
        <v>649170.82</v>
      </c>
      <c r="E73" s="11">
        <f t="shared" si="0"/>
        <v>0.8835982795464753</v>
      </c>
      <c r="F73" s="10">
        <v>734690</v>
      </c>
      <c r="G73" s="10">
        <v>649170.82</v>
      </c>
      <c r="H73" s="11">
        <f t="shared" si="1"/>
        <v>0.8835982795464753</v>
      </c>
      <c r="I73" s="10"/>
      <c r="J73" s="10">
        <v>0</v>
      </c>
      <c r="K73" s="10">
        <v>0</v>
      </c>
      <c r="L73" s="12">
        <f t="shared" si="2"/>
        <v>0</v>
      </c>
      <c r="M73" s="11">
        <f t="shared" si="3"/>
      </c>
      <c r="N73" s="10">
        <v>0</v>
      </c>
      <c r="O73" s="10">
        <v>0</v>
      </c>
      <c r="P73" s="13"/>
    </row>
    <row r="74" spans="1:16" s="16" customFormat="1" ht="15">
      <c r="A74" s="9" t="s">
        <v>285</v>
      </c>
      <c r="B74" s="9" t="s">
        <v>196</v>
      </c>
      <c r="C74" s="10">
        <v>368433.33</v>
      </c>
      <c r="D74" s="10">
        <v>486641.16</v>
      </c>
      <c r="E74" s="11">
        <f t="shared" si="0"/>
        <v>1.3208391325507927</v>
      </c>
      <c r="F74" s="10">
        <v>39500</v>
      </c>
      <c r="G74" s="10">
        <v>119650.98</v>
      </c>
      <c r="H74" s="11">
        <f t="shared" si="1"/>
        <v>3.029138734177215</v>
      </c>
      <c r="I74" s="10"/>
      <c r="J74" s="10">
        <v>200000</v>
      </c>
      <c r="K74" s="10">
        <v>128933.33</v>
      </c>
      <c r="L74" s="12">
        <f t="shared" si="2"/>
        <v>366990.18</v>
      </c>
      <c r="M74" s="11">
        <f t="shared" si="3"/>
      </c>
      <c r="N74" s="10">
        <v>111659.93</v>
      </c>
      <c r="O74" s="10">
        <v>255330.25</v>
      </c>
      <c r="P74" s="13"/>
    </row>
    <row r="75" spans="1:16" s="16" customFormat="1" ht="15">
      <c r="A75" s="9" t="s">
        <v>372</v>
      </c>
      <c r="B75" s="9" t="s">
        <v>239</v>
      </c>
      <c r="C75" s="10">
        <v>0</v>
      </c>
      <c r="D75" s="10">
        <v>22462.44</v>
      </c>
      <c r="E75" s="11">
        <f t="shared" si="0"/>
      </c>
      <c r="F75" s="10">
        <v>0</v>
      </c>
      <c r="G75" s="10">
        <v>19915.81</v>
      </c>
      <c r="H75" s="11">
        <f t="shared" si="1"/>
      </c>
      <c r="I75" s="10"/>
      <c r="J75" s="10">
        <v>0</v>
      </c>
      <c r="K75" s="10">
        <v>0</v>
      </c>
      <c r="L75" s="12">
        <f t="shared" si="2"/>
        <v>2546.63</v>
      </c>
      <c r="M75" s="11">
        <f t="shared" si="3"/>
      </c>
      <c r="N75" s="10">
        <v>-2026.37</v>
      </c>
      <c r="O75" s="10">
        <v>4573</v>
      </c>
      <c r="P75" s="13"/>
    </row>
    <row r="76" spans="1:16" s="16" customFormat="1" ht="15">
      <c r="A76" s="9" t="s">
        <v>305</v>
      </c>
      <c r="B76" s="9" t="s">
        <v>66</v>
      </c>
      <c r="C76" s="10">
        <v>368433.33</v>
      </c>
      <c r="D76" s="10">
        <v>464178.72</v>
      </c>
      <c r="E76" s="11">
        <f t="shared" si="0"/>
        <v>1.2598716842474593</v>
      </c>
      <c r="F76" s="10">
        <v>39500</v>
      </c>
      <c r="G76" s="10">
        <v>99735.17</v>
      </c>
      <c r="H76" s="11">
        <f t="shared" si="1"/>
        <v>2.524941012658228</v>
      </c>
      <c r="I76" s="10"/>
      <c r="J76" s="10">
        <v>200000</v>
      </c>
      <c r="K76" s="10">
        <v>128933.33</v>
      </c>
      <c r="L76" s="12">
        <f t="shared" si="2"/>
        <v>364443.55</v>
      </c>
      <c r="M76" s="11">
        <f t="shared" si="3"/>
      </c>
      <c r="N76" s="10">
        <v>113686.3</v>
      </c>
      <c r="O76" s="10">
        <v>250757.25</v>
      </c>
      <c r="P76" s="13"/>
    </row>
    <row r="77" spans="1:16" s="16" customFormat="1" ht="15">
      <c r="A77" s="9" t="s">
        <v>89</v>
      </c>
      <c r="B77" s="9" t="s">
        <v>288</v>
      </c>
      <c r="C77" s="10">
        <v>838475377.06</v>
      </c>
      <c r="D77" s="10">
        <v>177719203.88</v>
      </c>
      <c r="E77" s="11">
        <f t="shared" si="0"/>
        <v>0.21195518525916437</v>
      </c>
      <c r="F77" s="10">
        <v>781648111.26</v>
      </c>
      <c r="G77" s="10">
        <v>174658249.21</v>
      </c>
      <c r="H77" s="11">
        <f t="shared" si="1"/>
        <v>0.2234486934644474</v>
      </c>
      <c r="I77" s="10"/>
      <c r="J77" s="10">
        <v>76899885</v>
      </c>
      <c r="K77" s="10">
        <v>33576218</v>
      </c>
      <c r="L77" s="12">
        <f t="shared" si="2"/>
        <v>23206254.93</v>
      </c>
      <c r="M77" s="11">
        <f t="shared" si="3"/>
      </c>
      <c r="N77" s="10">
        <v>13086411.37</v>
      </c>
      <c r="O77" s="10">
        <v>10119843.56</v>
      </c>
      <c r="P77" s="13"/>
    </row>
    <row r="78" spans="1:16" s="16" customFormat="1" ht="45">
      <c r="A78" s="9" t="s">
        <v>11</v>
      </c>
      <c r="B78" s="9" t="s">
        <v>334</v>
      </c>
      <c r="C78" s="10">
        <v>838790322.54</v>
      </c>
      <c r="D78" s="10">
        <v>179380454.85</v>
      </c>
      <c r="E78" s="11">
        <f aca="true" t="shared" si="4" ref="E78:E141">IF(C78=0,"",D78/C78)</f>
        <v>0.21385613308795148</v>
      </c>
      <c r="F78" s="10">
        <v>781963056.74</v>
      </c>
      <c r="G78" s="10">
        <v>174973194.69</v>
      </c>
      <c r="H78" s="11">
        <f aca="true" t="shared" si="5" ref="H78:H141">IF(F78=0,"",G78/F78)</f>
        <v>0.22376145929382182</v>
      </c>
      <c r="I78" s="10"/>
      <c r="J78" s="10">
        <v>76899885</v>
      </c>
      <c r="K78" s="10">
        <v>33576218</v>
      </c>
      <c r="L78" s="12">
        <f aca="true" t="shared" si="6" ref="L78:L141">O78+N78</f>
        <v>24552560.42</v>
      </c>
      <c r="M78" s="11">
        <f aca="true" t="shared" si="7" ref="M78:M141">IF(I78=0,"",L78/I78)</f>
      </c>
      <c r="N78" s="10">
        <v>14432016.86</v>
      </c>
      <c r="O78" s="10">
        <v>10120543.56</v>
      </c>
      <c r="P78" s="13"/>
    </row>
    <row r="79" spans="1:16" s="16" customFormat="1" ht="30">
      <c r="A79" s="9" t="s">
        <v>110</v>
      </c>
      <c r="B79" s="9" t="s">
        <v>122</v>
      </c>
      <c r="C79" s="10">
        <v>108100000</v>
      </c>
      <c r="D79" s="10">
        <v>30993225</v>
      </c>
      <c r="E79" s="11">
        <f t="shared" si="4"/>
        <v>0.28670883441258094</v>
      </c>
      <c r="F79" s="10">
        <v>96432300</v>
      </c>
      <c r="G79" s="10">
        <v>27104000</v>
      </c>
      <c r="H79" s="11">
        <f t="shared" si="5"/>
        <v>0.28106765056936317</v>
      </c>
      <c r="I79" s="10"/>
      <c r="J79" s="10">
        <v>31177785</v>
      </c>
      <c r="K79" s="10">
        <v>30494018</v>
      </c>
      <c r="L79" s="12">
        <f t="shared" si="6"/>
        <v>23888122</v>
      </c>
      <c r="M79" s="11">
        <f t="shared" si="7"/>
      </c>
      <c r="N79" s="10">
        <v>13902090</v>
      </c>
      <c r="O79" s="10">
        <v>9986032</v>
      </c>
      <c r="P79" s="13"/>
    </row>
    <row r="80" spans="1:16" s="16" customFormat="1" ht="30">
      <c r="A80" s="9" t="s">
        <v>347</v>
      </c>
      <c r="B80" s="9" t="s">
        <v>250</v>
      </c>
      <c r="C80" s="10">
        <v>51577100</v>
      </c>
      <c r="D80" s="10">
        <v>17193225</v>
      </c>
      <c r="E80" s="11">
        <f t="shared" si="4"/>
        <v>0.33334997508584235</v>
      </c>
      <c r="F80" s="10">
        <v>39909400</v>
      </c>
      <c r="G80" s="10">
        <v>13304000</v>
      </c>
      <c r="H80" s="11">
        <f t="shared" si="5"/>
        <v>0.33335504918640724</v>
      </c>
      <c r="I80" s="10"/>
      <c r="J80" s="10">
        <v>31177785</v>
      </c>
      <c r="K80" s="10">
        <v>30494018</v>
      </c>
      <c r="L80" s="12">
        <f t="shared" si="6"/>
        <v>23888122</v>
      </c>
      <c r="M80" s="11">
        <f t="shared" si="7"/>
      </c>
      <c r="N80" s="10">
        <v>13902090</v>
      </c>
      <c r="O80" s="10">
        <v>9986032</v>
      </c>
      <c r="P80" s="13"/>
    </row>
    <row r="81" spans="1:16" s="16" customFormat="1" ht="45">
      <c r="A81" s="9" t="s">
        <v>290</v>
      </c>
      <c r="B81" s="9" t="s">
        <v>230</v>
      </c>
      <c r="C81" s="10">
        <v>56522900</v>
      </c>
      <c r="D81" s="10">
        <v>13800000</v>
      </c>
      <c r="E81" s="11">
        <f t="shared" si="4"/>
        <v>0.24414883171245635</v>
      </c>
      <c r="F81" s="10">
        <v>56522900</v>
      </c>
      <c r="G81" s="10">
        <v>13800000</v>
      </c>
      <c r="H81" s="11">
        <f t="shared" si="5"/>
        <v>0.24414883171245635</v>
      </c>
      <c r="I81" s="10"/>
      <c r="J81" s="10">
        <v>0</v>
      </c>
      <c r="K81" s="10">
        <v>0</v>
      </c>
      <c r="L81" s="12">
        <f t="shared" si="6"/>
        <v>0</v>
      </c>
      <c r="M81" s="11">
        <f t="shared" si="7"/>
      </c>
      <c r="N81" s="10">
        <v>0</v>
      </c>
      <c r="O81" s="10">
        <v>0</v>
      </c>
      <c r="P81" s="13"/>
    </row>
    <row r="82" spans="1:16" s="16" customFormat="1" ht="45">
      <c r="A82" s="9" t="s">
        <v>34</v>
      </c>
      <c r="B82" s="9" t="s">
        <v>289</v>
      </c>
      <c r="C82" s="10">
        <v>255469522.54</v>
      </c>
      <c r="D82" s="10">
        <v>12297300</v>
      </c>
      <c r="E82" s="11">
        <f t="shared" si="4"/>
        <v>0.048136074619525536</v>
      </c>
      <c r="F82" s="10">
        <v>209262722.54</v>
      </c>
      <c r="G82" s="10">
        <v>12297300</v>
      </c>
      <c r="H82" s="11">
        <f t="shared" si="5"/>
        <v>0.058764885836986115</v>
      </c>
      <c r="I82" s="10"/>
      <c r="J82" s="10">
        <v>43800700</v>
      </c>
      <c r="K82" s="10">
        <v>2406100</v>
      </c>
      <c r="L82" s="12">
        <f t="shared" si="6"/>
        <v>0</v>
      </c>
      <c r="M82" s="11">
        <f t="shared" si="7"/>
      </c>
      <c r="N82" s="10">
        <v>0</v>
      </c>
      <c r="O82" s="10">
        <v>0</v>
      </c>
      <c r="P82" s="13"/>
    </row>
    <row r="83" spans="1:16" s="16" customFormat="1" ht="75">
      <c r="A83" s="9" t="s">
        <v>299</v>
      </c>
      <c r="B83" s="9" t="s">
        <v>352</v>
      </c>
      <c r="C83" s="10">
        <v>77661400</v>
      </c>
      <c r="D83" s="10">
        <v>0</v>
      </c>
      <c r="E83" s="11">
        <f t="shared" si="4"/>
        <v>0</v>
      </c>
      <c r="F83" s="10">
        <v>66819400</v>
      </c>
      <c r="G83" s="10">
        <v>0</v>
      </c>
      <c r="H83" s="11">
        <f t="shared" si="5"/>
        <v>0</v>
      </c>
      <c r="I83" s="10"/>
      <c r="J83" s="10">
        <v>10842000</v>
      </c>
      <c r="K83" s="10">
        <v>0</v>
      </c>
      <c r="L83" s="12">
        <f t="shared" si="6"/>
        <v>0</v>
      </c>
      <c r="M83" s="11">
        <f t="shared" si="7"/>
      </c>
      <c r="N83" s="10">
        <v>0</v>
      </c>
      <c r="O83" s="10">
        <v>0</v>
      </c>
      <c r="P83" s="13"/>
    </row>
    <row r="84" spans="1:16" s="16" customFormat="1" ht="75">
      <c r="A84" s="9" t="s">
        <v>414</v>
      </c>
      <c r="B84" s="9" t="s">
        <v>413</v>
      </c>
      <c r="C84" s="10">
        <v>1249600</v>
      </c>
      <c r="D84" s="10">
        <v>0</v>
      </c>
      <c r="E84" s="11">
        <f t="shared" si="4"/>
        <v>0</v>
      </c>
      <c r="F84" s="10">
        <v>1249600</v>
      </c>
      <c r="G84" s="10">
        <v>0</v>
      </c>
      <c r="H84" s="11">
        <f t="shared" si="5"/>
        <v>0</v>
      </c>
      <c r="I84" s="10"/>
      <c r="J84" s="10">
        <v>0</v>
      </c>
      <c r="K84" s="10">
        <v>0</v>
      </c>
      <c r="L84" s="12">
        <f t="shared" si="6"/>
        <v>0</v>
      </c>
      <c r="M84" s="11">
        <f t="shared" si="7"/>
      </c>
      <c r="N84" s="10">
        <v>0</v>
      </c>
      <c r="O84" s="10">
        <v>0</v>
      </c>
      <c r="P84" s="13"/>
    </row>
    <row r="85" spans="1:16" s="16" customFormat="1" ht="45">
      <c r="A85" s="9" t="s">
        <v>417</v>
      </c>
      <c r="B85" s="9" t="s">
        <v>416</v>
      </c>
      <c r="C85" s="10">
        <v>728049.6</v>
      </c>
      <c r="D85" s="10">
        <v>0</v>
      </c>
      <c r="E85" s="11">
        <f t="shared" si="4"/>
        <v>0</v>
      </c>
      <c r="F85" s="10">
        <v>728049.6</v>
      </c>
      <c r="G85" s="10">
        <v>0</v>
      </c>
      <c r="H85" s="11">
        <f t="shared" si="5"/>
        <v>0</v>
      </c>
      <c r="I85" s="10"/>
      <c r="J85" s="10">
        <v>0</v>
      </c>
      <c r="K85" s="10">
        <v>0</v>
      </c>
      <c r="L85" s="12">
        <f t="shared" si="6"/>
        <v>0</v>
      </c>
      <c r="M85" s="11">
        <f t="shared" si="7"/>
      </c>
      <c r="N85" s="10">
        <v>0</v>
      </c>
      <c r="O85" s="10">
        <v>0</v>
      </c>
      <c r="P85" s="13"/>
    </row>
    <row r="86" spans="1:16" s="16" customFormat="1" ht="30">
      <c r="A86" s="9" t="s">
        <v>412</v>
      </c>
      <c r="B86" s="9" t="s">
        <v>411</v>
      </c>
      <c r="C86" s="10">
        <v>39900</v>
      </c>
      <c r="D86" s="10">
        <v>0</v>
      </c>
      <c r="E86" s="11">
        <f t="shared" si="4"/>
        <v>0</v>
      </c>
      <c r="F86" s="10">
        <v>39900</v>
      </c>
      <c r="G86" s="10">
        <v>0</v>
      </c>
      <c r="H86" s="11">
        <f t="shared" si="5"/>
        <v>0</v>
      </c>
      <c r="I86" s="10"/>
      <c r="J86" s="10">
        <v>0</v>
      </c>
      <c r="K86" s="10">
        <v>0</v>
      </c>
      <c r="L86" s="12">
        <f t="shared" si="6"/>
        <v>0</v>
      </c>
      <c r="M86" s="11">
        <f t="shared" si="7"/>
      </c>
      <c r="N86" s="10">
        <v>0</v>
      </c>
      <c r="O86" s="10">
        <v>0</v>
      </c>
      <c r="P86" s="13"/>
    </row>
    <row r="87" spans="1:16" s="16" customFormat="1" ht="45">
      <c r="A87" s="9" t="s">
        <v>410</v>
      </c>
      <c r="B87" s="9" t="s">
        <v>409</v>
      </c>
      <c r="C87" s="10">
        <v>878900</v>
      </c>
      <c r="D87" s="10">
        <v>0</v>
      </c>
      <c r="E87" s="11">
        <f t="shared" si="4"/>
        <v>0</v>
      </c>
      <c r="F87" s="10">
        <v>0</v>
      </c>
      <c r="G87" s="10">
        <v>0</v>
      </c>
      <c r="H87" s="11">
        <f t="shared" si="5"/>
      </c>
      <c r="I87" s="10"/>
      <c r="J87" s="10">
        <v>878900</v>
      </c>
      <c r="K87" s="10">
        <v>0</v>
      </c>
      <c r="L87" s="12">
        <f t="shared" si="6"/>
        <v>0</v>
      </c>
      <c r="M87" s="11">
        <f t="shared" si="7"/>
      </c>
      <c r="N87" s="10">
        <v>0</v>
      </c>
      <c r="O87" s="10">
        <v>0</v>
      </c>
      <c r="P87" s="13"/>
    </row>
    <row r="88" spans="1:16" s="16" customFormat="1" ht="15">
      <c r="A88" s="9" t="s">
        <v>389</v>
      </c>
      <c r="B88" s="9" t="s">
        <v>240</v>
      </c>
      <c r="C88" s="10">
        <v>174911672.94</v>
      </c>
      <c r="D88" s="10">
        <v>12297300</v>
      </c>
      <c r="E88" s="11">
        <f t="shared" si="4"/>
        <v>0.07030577086881072</v>
      </c>
      <c r="F88" s="10">
        <v>140425772.94</v>
      </c>
      <c r="G88" s="10">
        <v>12297300</v>
      </c>
      <c r="H88" s="11">
        <f t="shared" si="5"/>
        <v>0.08757153151120124</v>
      </c>
      <c r="I88" s="10"/>
      <c r="J88" s="10">
        <v>32079800</v>
      </c>
      <c r="K88" s="10">
        <v>2406100</v>
      </c>
      <c r="L88" s="12">
        <f t="shared" si="6"/>
        <v>0</v>
      </c>
      <c r="M88" s="11">
        <f t="shared" si="7"/>
      </c>
      <c r="N88" s="10">
        <v>0</v>
      </c>
      <c r="O88" s="10">
        <v>0</v>
      </c>
      <c r="P88" s="13"/>
    </row>
    <row r="89" spans="1:16" s="16" customFormat="1" ht="30">
      <c r="A89" s="9" t="s">
        <v>157</v>
      </c>
      <c r="B89" s="9" t="s">
        <v>117</v>
      </c>
      <c r="C89" s="10">
        <v>475220800</v>
      </c>
      <c r="D89" s="10">
        <v>136089929.85</v>
      </c>
      <c r="E89" s="11">
        <f t="shared" si="4"/>
        <v>0.2863719977113796</v>
      </c>
      <c r="F89" s="10">
        <v>472623300</v>
      </c>
      <c r="G89" s="10">
        <v>135425491.43</v>
      </c>
      <c r="H89" s="11">
        <f t="shared" si="5"/>
        <v>0.2865400233759106</v>
      </c>
      <c r="I89" s="10"/>
      <c r="J89" s="10">
        <v>1921400</v>
      </c>
      <c r="K89" s="10">
        <v>676100</v>
      </c>
      <c r="L89" s="12">
        <f t="shared" si="6"/>
        <v>664438.4199999999</v>
      </c>
      <c r="M89" s="11">
        <f t="shared" si="7"/>
      </c>
      <c r="N89" s="10">
        <v>529926.86</v>
      </c>
      <c r="O89" s="10">
        <v>134511.56</v>
      </c>
      <c r="P89" s="13"/>
    </row>
    <row r="90" spans="1:16" s="16" customFormat="1" ht="75">
      <c r="A90" s="9" t="s">
        <v>436</v>
      </c>
      <c r="B90" s="9" t="s">
        <v>437</v>
      </c>
      <c r="C90" s="10">
        <v>14268800</v>
      </c>
      <c r="D90" s="10">
        <v>4314691.43</v>
      </c>
      <c r="E90" s="11">
        <f t="shared" si="4"/>
        <v>0.3023864256279435</v>
      </c>
      <c r="F90" s="10">
        <v>14268800</v>
      </c>
      <c r="G90" s="10">
        <v>4314691.43</v>
      </c>
      <c r="H90" s="11">
        <f t="shared" si="5"/>
        <v>0.3023864256279435</v>
      </c>
      <c r="I90" s="10"/>
      <c r="J90" s="10">
        <v>0</v>
      </c>
      <c r="K90" s="10">
        <v>0</v>
      </c>
      <c r="L90" s="12">
        <f t="shared" si="6"/>
        <v>0</v>
      </c>
      <c r="M90" s="11">
        <f t="shared" si="7"/>
      </c>
      <c r="N90" s="10">
        <v>0</v>
      </c>
      <c r="O90" s="10">
        <v>0</v>
      </c>
      <c r="P90" s="13"/>
    </row>
    <row r="91" spans="1:16" s="16" customFormat="1" ht="60">
      <c r="A91" s="9" t="s">
        <v>438</v>
      </c>
      <c r="B91" s="9" t="s">
        <v>439</v>
      </c>
      <c r="C91" s="10">
        <v>13803100</v>
      </c>
      <c r="D91" s="10">
        <v>3385115</v>
      </c>
      <c r="E91" s="11">
        <f t="shared" si="4"/>
        <v>0.24524309756503973</v>
      </c>
      <c r="F91" s="10">
        <v>13241400</v>
      </c>
      <c r="G91" s="10">
        <v>3251700</v>
      </c>
      <c r="H91" s="11">
        <f t="shared" si="5"/>
        <v>0.24557071004576556</v>
      </c>
      <c r="I91" s="10"/>
      <c r="J91" s="10">
        <v>417500</v>
      </c>
      <c r="K91" s="10">
        <v>144200</v>
      </c>
      <c r="L91" s="12">
        <f t="shared" si="6"/>
        <v>133415</v>
      </c>
      <c r="M91" s="11">
        <f t="shared" si="7"/>
      </c>
      <c r="N91" s="10">
        <v>113390</v>
      </c>
      <c r="O91" s="10">
        <v>20025</v>
      </c>
      <c r="P91" s="13"/>
    </row>
    <row r="92" spans="1:16" s="16" customFormat="1" ht="60">
      <c r="A92" s="9" t="s">
        <v>440</v>
      </c>
      <c r="B92" s="9" t="s">
        <v>441</v>
      </c>
      <c r="C92" s="10">
        <v>2035800</v>
      </c>
      <c r="D92" s="10">
        <v>531023.42</v>
      </c>
      <c r="E92" s="11">
        <f t="shared" si="4"/>
        <v>0.26084262697710975</v>
      </c>
      <c r="F92" s="10">
        <v>0</v>
      </c>
      <c r="G92" s="10">
        <v>0</v>
      </c>
      <c r="H92" s="11">
        <f t="shared" si="5"/>
      </c>
      <c r="I92" s="10"/>
      <c r="J92" s="10">
        <v>1503900</v>
      </c>
      <c r="K92" s="10">
        <v>531900</v>
      </c>
      <c r="L92" s="12">
        <f t="shared" si="6"/>
        <v>531023.4199999999</v>
      </c>
      <c r="M92" s="11">
        <f t="shared" si="7"/>
      </c>
      <c r="N92" s="10">
        <v>416536.86</v>
      </c>
      <c r="O92" s="10">
        <v>114486.56</v>
      </c>
      <c r="P92" s="13"/>
    </row>
    <row r="93" spans="1:16" s="16" customFormat="1" ht="90">
      <c r="A93" s="9" t="s">
        <v>442</v>
      </c>
      <c r="B93" s="9" t="s">
        <v>443</v>
      </c>
      <c r="C93" s="10">
        <v>59100</v>
      </c>
      <c r="D93" s="10">
        <v>59100</v>
      </c>
      <c r="E93" s="11">
        <f t="shared" si="4"/>
        <v>1</v>
      </c>
      <c r="F93" s="10">
        <v>59100</v>
      </c>
      <c r="G93" s="10">
        <v>59100</v>
      </c>
      <c r="H93" s="11">
        <f t="shared" si="5"/>
        <v>1</v>
      </c>
      <c r="I93" s="10"/>
      <c r="J93" s="10">
        <v>0</v>
      </c>
      <c r="K93" s="10">
        <v>0</v>
      </c>
      <c r="L93" s="12">
        <f t="shared" si="6"/>
        <v>0</v>
      </c>
      <c r="M93" s="11">
        <f t="shared" si="7"/>
      </c>
      <c r="N93" s="10">
        <v>0</v>
      </c>
      <c r="O93" s="10">
        <v>0</v>
      </c>
      <c r="P93" s="13"/>
    </row>
    <row r="94" spans="1:16" s="16" customFormat="1" ht="15">
      <c r="A94" s="9" t="s">
        <v>444</v>
      </c>
      <c r="B94" s="9" t="s">
        <v>445</v>
      </c>
      <c r="C94" s="10">
        <v>445054000</v>
      </c>
      <c r="D94" s="10">
        <v>127800000</v>
      </c>
      <c r="E94" s="11">
        <f t="shared" si="4"/>
        <v>0.28715616531926463</v>
      </c>
      <c r="F94" s="10">
        <v>445054000</v>
      </c>
      <c r="G94" s="10">
        <v>127800000</v>
      </c>
      <c r="H94" s="11">
        <f t="shared" si="5"/>
        <v>0.28715616531926463</v>
      </c>
      <c r="I94" s="10"/>
      <c r="J94" s="10">
        <v>0</v>
      </c>
      <c r="K94" s="10">
        <v>0</v>
      </c>
      <c r="L94" s="12">
        <f t="shared" si="6"/>
        <v>0</v>
      </c>
      <c r="M94" s="11">
        <f t="shared" si="7"/>
      </c>
      <c r="N94" s="10">
        <v>0</v>
      </c>
      <c r="O94" s="10">
        <v>0</v>
      </c>
      <c r="P94" s="13"/>
    </row>
    <row r="95" spans="1:16" s="16" customFormat="1" ht="15">
      <c r="A95" s="9" t="s">
        <v>365</v>
      </c>
      <c r="B95" s="9" t="s">
        <v>284</v>
      </c>
      <c r="C95" s="10">
        <v>0</v>
      </c>
      <c r="D95" s="10">
        <v>0</v>
      </c>
      <c r="E95" s="11">
        <f t="shared" si="4"/>
      </c>
      <c r="F95" s="10">
        <v>3644734.2</v>
      </c>
      <c r="G95" s="10">
        <v>146403.26</v>
      </c>
      <c r="H95" s="11">
        <f t="shared" si="5"/>
        <v>0.04016843258419229</v>
      </c>
      <c r="I95" s="10"/>
      <c r="J95" s="10">
        <v>0</v>
      </c>
      <c r="K95" s="10">
        <v>0</v>
      </c>
      <c r="L95" s="12">
        <f t="shared" si="6"/>
        <v>0</v>
      </c>
      <c r="M95" s="11">
        <f t="shared" si="7"/>
      </c>
      <c r="N95" s="10">
        <v>0</v>
      </c>
      <c r="O95" s="10">
        <v>0</v>
      </c>
      <c r="P95" s="13"/>
    </row>
    <row r="96" spans="1:16" s="16" customFormat="1" ht="105">
      <c r="A96" s="9" t="s">
        <v>446</v>
      </c>
      <c r="B96" s="9" t="s">
        <v>447</v>
      </c>
      <c r="C96" s="10">
        <v>0</v>
      </c>
      <c r="D96" s="10">
        <v>0</v>
      </c>
      <c r="E96" s="11">
        <f t="shared" si="4"/>
      </c>
      <c r="F96" s="10">
        <v>3644734.2</v>
      </c>
      <c r="G96" s="10">
        <v>146403.26</v>
      </c>
      <c r="H96" s="11">
        <f t="shared" si="5"/>
        <v>0.04016843258419229</v>
      </c>
      <c r="I96" s="10"/>
      <c r="J96" s="10">
        <v>0</v>
      </c>
      <c r="K96" s="10">
        <v>0</v>
      </c>
      <c r="L96" s="12">
        <f t="shared" si="6"/>
        <v>0</v>
      </c>
      <c r="M96" s="11">
        <f t="shared" si="7"/>
      </c>
      <c r="N96" s="10">
        <v>0</v>
      </c>
      <c r="O96" s="10">
        <v>0</v>
      </c>
      <c r="P96" s="13"/>
    </row>
    <row r="97" spans="1:16" s="16" customFormat="1" ht="75">
      <c r="A97" s="9" t="s">
        <v>179</v>
      </c>
      <c r="B97" s="9" t="s">
        <v>323</v>
      </c>
      <c r="C97" s="10">
        <v>-314945.48</v>
      </c>
      <c r="D97" s="10">
        <v>-1661250.97</v>
      </c>
      <c r="E97" s="11">
        <f t="shared" si="4"/>
        <v>5.274725549323648</v>
      </c>
      <c r="F97" s="10">
        <v>-314945.48</v>
      </c>
      <c r="G97" s="10">
        <v>-314945.48</v>
      </c>
      <c r="H97" s="11">
        <f t="shared" si="5"/>
        <v>1</v>
      </c>
      <c r="I97" s="10"/>
      <c r="J97" s="10">
        <v>0</v>
      </c>
      <c r="K97" s="10">
        <v>0</v>
      </c>
      <c r="L97" s="12">
        <f t="shared" si="6"/>
        <v>-1346305.49</v>
      </c>
      <c r="M97" s="11">
        <f t="shared" si="7"/>
      </c>
      <c r="N97" s="10">
        <v>-1345605.49</v>
      </c>
      <c r="O97" s="10">
        <v>-700</v>
      </c>
      <c r="P97" s="13"/>
    </row>
    <row r="98" spans="1:16" s="16" customFormat="1" ht="75">
      <c r="A98" s="9" t="s">
        <v>448</v>
      </c>
      <c r="B98" s="9" t="s">
        <v>449</v>
      </c>
      <c r="C98" s="10">
        <v>-314945.48</v>
      </c>
      <c r="D98" s="10">
        <v>-314945.48</v>
      </c>
      <c r="E98" s="11">
        <f t="shared" si="4"/>
        <v>1</v>
      </c>
      <c r="F98" s="10">
        <v>-314945.48</v>
      </c>
      <c r="G98" s="10">
        <v>-314945.48</v>
      </c>
      <c r="H98" s="11">
        <f t="shared" si="5"/>
        <v>1</v>
      </c>
      <c r="I98" s="10"/>
      <c r="J98" s="10">
        <v>0</v>
      </c>
      <c r="K98" s="10">
        <v>0</v>
      </c>
      <c r="L98" s="12">
        <f t="shared" si="6"/>
        <v>0</v>
      </c>
      <c r="M98" s="11">
        <f t="shared" si="7"/>
      </c>
      <c r="N98" s="10">
        <v>0</v>
      </c>
      <c r="O98" s="10">
        <v>0</v>
      </c>
      <c r="P98" s="13"/>
    </row>
    <row r="99" spans="1:16" s="16" customFormat="1" ht="75">
      <c r="A99" s="9" t="s">
        <v>450</v>
      </c>
      <c r="B99" s="9" t="s">
        <v>451</v>
      </c>
      <c r="C99" s="10">
        <v>0</v>
      </c>
      <c r="D99" s="10">
        <v>-700</v>
      </c>
      <c r="E99" s="11">
        <f t="shared" si="4"/>
      </c>
      <c r="F99" s="10">
        <v>0</v>
      </c>
      <c r="G99" s="10">
        <v>0</v>
      </c>
      <c r="H99" s="11">
        <f t="shared" si="5"/>
      </c>
      <c r="I99" s="10"/>
      <c r="J99" s="10">
        <v>0</v>
      </c>
      <c r="K99" s="10">
        <v>0</v>
      </c>
      <c r="L99" s="12">
        <f t="shared" si="6"/>
        <v>-700</v>
      </c>
      <c r="M99" s="11">
        <f t="shared" si="7"/>
      </c>
      <c r="N99" s="10">
        <v>0</v>
      </c>
      <c r="O99" s="10">
        <v>-700</v>
      </c>
      <c r="P99" s="13"/>
    </row>
    <row r="100" spans="1:16" s="16" customFormat="1" ht="75">
      <c r="A100" s="9" t="s">
        <v>452</v>
      </c>
      <c r="B100" s="9" t="s">
        <v>453</v>
      </c>
      <c r="C100" s="10">
        <v>0</v>
      </c>
      <c r="D100" s="10">
        <v>-1345605.49</v>
      </c>
      <c r="E100" s="11">
        <f t="shared" si="4"/>
      </c>
      <c r="F100" s="10">
        <v>0</v>
      </c>
      <c r="G100" s="10">
        <v>0</v>
      </c>
      <c r="H100" s="11">
        <f t="shared" si="5"/>
      </c>
      <c r="I100" s="10"/>
      <c r="J100" s="10">
        <v>0</v>
      </c>
      <c r="K100" s="10">
        <v>0</v>
      </c>
      <c r="L100" s="12">
        <f t="shared" si="6"/>
        <v>-1345605.49</v>
      </c>
      <c r="M100" s="11">
        <f t="shared" si="7"/>
      </c>
      <c r="N100" s="10">
        <v>-1345605.49</v>
      </c>
      <c r="O100" s="10">
        <v>0</v>
      </c>
      <c r="P100" s="13"/>
    </row>
    <row r="101" spans="1:16" s="13" customFormat="1" ht="15">
      <c r="A101" s="34" t="s">
        <v>407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6"/>
      <c r="P101" s="15"/>
    </row>
    <row r="102" spans="1:15" s="13" customFormat="1" ht="15">
      <c r="A102" s="9" t="s">
        <v>207</v>
      </c>
      <c r="B102" s="9" t="s">
        <v>170</v>
      </c>
      <c r="C102" s="10">
        <v>1206581475.79</v>
      </c>
      <c r="D102" s="10">
        <v>267075524.68</v>
      </c>
      <c r="E102" s="11">
        <f t="shared" si="4"/>
        <v>0.22134893501919078</v>
      </c>
      <c r="F102" s="10">
        <v>1051993045.38</v>
      </c>
      <c r="G102" s="10">
        <v>242060119.51</v>
      </c>
      <c r="H102" s="11">
        <f t="shared" si="5"/>
        <v>0.2300966917728655</v>
      </c>
      <c r="I102" s="10"/>
      <c r="J102" s="10">
        <v>159558489.78</v>
      </c>
      <c r="K102" s="10">
        <v>48678777.83</v>
      </c>
      <c r="L102" s="12">
        <f t="shared" si="6"/>
        <v>45160705.43</v>
      </c>
      <c r="M102" s="11">
        <f t="shared" si="7"/>
      </c>
      <c r="N102" s="10">
        <v>31445950.38</v>
      </c>
      <c r="O102" s="10">
        <v>13714755.05</v>
      </c>
    </row>
    <row r="103" spans="1:15" s="13" customFormat="1" ht="15">
      <c r="A103" s="9" t="s">
        <v>100</v>
      </c>
      <c r="B103" s="9" t="s">
        <v>116</v>
      </c>
      <c r="C103" s="10">
        <v>159190849.61</v>
      </c>
      <c r="D103" s="10">
        <v>51353748.69</v>
      </c>
      <c r="E103" s="11">
        <f t="shared" si="4"/>
        <v>0.32259234004850784</v>
      </c>
      <c r="F103" s="10">
        <v>93149740.96</v>
      </c>
      <c r="G103" s="10">
        <v>28359313.49</v>
      </c>
      <c r="H103" s="11">
        <f t="shared" si="5"/>
        <v>0.304448656515083</v>
      </c>
      <c r="I103" s="10"/>
      <c r="J103" s="10">
        <v>40099657.99</v>
      </c>
      <c r="K103" s="10">
        <v>25941450.66</v>
      </c>
      <c r="L103" s="12">
        <f t="shared" si="6"/>
        <v>22994435.200000003</v>
      </c>
      <c r="M103" s="11">
        <f t="shared" si="7"/>
      </c>
      <c r="N103" s="10">
        <v>14599539.06</v>
      </c>
      <c r="O103" s="10">
        <v>8394896.14</v>
      </c>
    </row>
    <row r="104" spans="1:15" s="13" customFormat="1" ht="60">
      <c r="A104" s="18" t="s">
        <v>3</v>
      </c>
      <c r="B104" s="9" t="s">
        <v>186</v>
      </c>
      <c r="C104" s="10">
        <v>10298840.38</v>
      </c>
      <c r="D104" s="10">
        <v>3496462.5</v>
      </c>
      <c r="E104" s="11">
        <f t="shared" si="4"/>
        <v>0.3395006011346687</v>
      </c>
      <c r="F104" s="10">
        <v>2788100</v>
      </c>
      <c r="G104" s="10">
        <v>705251.57</v>
      </c>
      <c r="H104" s="11">
        <f t="shared" si="5"/>
        <v>0.2529506007675478</v>
      </c>
      <c r="I104" s="10"/>
      <c r="J104" s="10">
        <v>2948335.68</v>
      </c>
      <c r="K104" s="10">
        <v>4562404.7</v>
      </c>
      <c r="L104" s="12">
        <f t="shared" si="6"/>
        <v>2791210.9299999997</v>
      </c>
      <c r="M104" s="11">
        <f t="shared" si="7"/>
      </c>
      <c r="N104" s="10">
        <v>1068092.28</v>
      </c>
      <c r="O104" s="10">
        <v>1723118.65</v>
      </c>
    </row>
    <row r="105" spans="1:15" s="13" customFormat="1" ht="75">
      <c r="A105" s="9" t="s">
        <v>45</v>
      </c>
      <c r="B105" s="9" t="s">
        <v>310</v>
      </c>
      <c r="C105" s="10">
        <v>745900</v>
      </c>
      <c r="D105" s="10">
        <v>238592.95</v>
      </c>
      <c r="E105" s="11">
        <f t="shared" si="4"/>
        <v>0.3198725700496045</v>
      </c>
      <c r="F105" s="10">
        <v>715900</v>
      </c>
      <c r="G105" s="10">
        <v>208592.95</v>
      </c>
      <c r="H105" s="11">
        <f t="shared" si="5"/>
        <v>0.291371630115938</v>
      </c>
      <c r="I105" s="10"/>
      <c r="J105" s="10">
        <v>30000</v>
      </c>
      <c r="K105" s="10">
        <v>0</v>
      </c>
      <c r="L105" s="12">
        <f t="shared" si="6"/>
        <v>30000</v>
      </c>
      <c r="M105" s="11">
        <f t="shared" si="7"/>
      </c>
      <c r="N105" s="10">
        <v>30000</v>
      </c>
      <c r="O105" s="10">
        <v>0</v>
      </c>
    </row>
    <row r="106" spans="1:15" s="13" customFormat="1" ht="90">
      <c r="A106" s="9" t="s">
        <v>18</v>
      </c>
      <c r="B106" s="9" t="s">
        <v>336</v>
      </c>
      <c r="C106" s="10">
        <v>97575078.13</v>
      </c>
      <c r="D106" s="10">
        <v>32676540.99</v>
      </c>
      <c r="E106" s="11">
        <f t="shared" si="4"/>
        <v>0.33488613707759274</v>
      </c>
      <c r="F106" s="10">
        <v>45894809.86</v>
      </c>
      <c r="G106" s="10">
        <v>15888401.75</v>
      </c>
      <c r="H106" s="11">
        <f t="shared" si="5"/>
        <v>0.346191689179383</v>
      </c>
      <c r="I106" s="10"/>
      <c r="J106" s="10">
        <v>30762322.31</v>
      </c>
      <c r="K106" s="10">
        <v>20917945.96</v>
      </c>
      <c r="L106" s="12">
        <f t="shared" si="6"/>
        <v>16788139.240000002</v>
      </c>
      <c r="M106" s="11">
        <f t="shared" si="7"/>
      </c>
      <c r="N106" s="10">
        <v>10116361.75</v>
      </c>
      <c r="O106" s="10">
        <v>6671777.49</v>
      </c>
    </row>
    <row r="107" spans="1:15" s="13" customFormat="1" ht="15">
      <c r="A107" s="9" t="s">
        <v>273</v>
      </c>
      <c r="B107" s="9" t="s">
        <v>367</v>
      </c>
      <c r="C107" s="10">
        <v>59100</v>
      </c>
      <c r="D107" s="10">
        <v>0</v>
      </c>
      <c r="E107" s="11">
        <f t="shared" si="4"/>
        <v>0</v>
      </c>
      <c r="F107" s="10">
        <v>59100</v>
      </c>
      <c r="G107" s="10">
        <v>0</v>
      </c>
      <c r="H107" s="11">
        <f t="shared" si="5"/>
        <v>0</v>
      </c>
      <c r="I107" s="10"/>
      <c r="J107" s="10">
        <v>0</v>
      </c>
      <c r="K107" s="10">
        <v>0</v>
      </c>
      <c r="L107" s="12">
        <f t="shared" si="6"/>
        <v>0</v>
      </c>
      <c r="M107" s="11">
        <f t="shared" si="7"/>
      </c>
      <c r="N107" s="10">
        <v>0</v>
      </c>
      <c r="O107" s="10">
        <v>0</v>
      </c>
    </row>
    <row r="108" spans="1:15" s="13" customFormat="1" ht="75">
      <c r="A108" s="9" t="s">
        <v>266</v>
      </c>
      <c r="B108" s="9" t="s">
        <v>5</v>
      </c>
      <c r="C108" s="10">
        <v>17366620</v>
      </c>
      <c r="D108" s="10">
        <v>5405910.86</v>
      </c>
      <c r="E108" s="11">
        <f t="shared" si="4"/>
        <v>0.31128169211971013</v>
      </c>
      <c r="F108" s="10">
        <v>17366620</v>
      </c>
      <c r="G108" s="10">
        <v>5405910.86</v>
      </c>
      <c r="H108" s="11">
        <f t="shared" si="5"/>
        <v>0.31128169211971013</v>
      </c>
      <c r="I108" s="10"/>
      <c r="J108" s="10">
        <v>0</v>
      </c>
      <c r="K108" s="10">
        <v>0</v>
      </c>
      <c r="L108" s="12">
        <f t="shared" si="6"/>
        <v>0</v>
      </c>
      <c r="M108" s="11">
        <f t="shared" si="7"/>
      </c>
      <c r="N108" s="10">
        <v>0</v>
      </c>
      <c r="O108" s="10">
        <v>0</v>
      </c>
    </row>
    <row r="109" spans="1:15" s="13" customFormat="1" ht="30">
      <c r="A109" s="9" t="s">
        <v>268</v>
      </c>
      <c r="B109" s="9" t="s">
        <v>119</v>
      </c>
      <c r="C109" s="10">
        <v>668500</v>
      </c>
      <c r="D109" s="10">
        <v>0</v>
      </c>
      <c r="E109" s="11">
        <f t="shared" si="4"/>
        <v>0</v>
      </c>
      <c r="F109" s="10">
        <v>0</v>
      </c>
      <c r="G109" s="10">
        <v>0</v>
      </c>
      <c r="H109" s="11">
        <f t="shared" si="5"/>
      </c>
      <c r="I109" s="10"/>
      <c r="J109" s="10">
        <v>355000</v>
      </c>
      <c r="K109" s="10">
        <v>313500</v>
      </c>
      <c r="L109" s="12">
        <f t="shared" si="6"/>
        <v>0</v>
      </c>
      <c r="M109" s="11">
        <f t="shared" si="7"/>
      </c>
      <c r="N109" s="10">
        <v>0</v>
      </c>
      <c r="O109" s="10">
        <v>0</v>
      </c>
    </row>
    <row r="110" spans="1:15" s="13" customFormat="1" ht="30">
      <c r="A110" s="9" t="s">
        <v>41</v>
      </c>
      <c r="B110" s="9" t="s">
        <v>269</v>
      </c>
      <c r="C110" s="10">
        <v>31941811.1</v>
      </c>
      <c r="D110" s="10">
        <v>9536241.39</v>
      </c>
      <c r="E110" s="11">
        <f t="shared" si="4"/>
        <v>0.2985504284695992</v>
      </c>
      <c r="F110" s="10">
        <v>26125211.1</v>
      </c>
      <c r="G110" s="10">
        <v>6151156.36</v>
      </c>
      <c r="H110" s="11">
        <f t="shared" si="5"/>
        <v>0.23544905862980758</v>
      </c>
      <c r="I110" s="10"/>
      <c r="J110" s="10">
        <v>5794000</v>
      </c>
      <c r="K110" s="10">
        <v>22600</v>
      </c>
      <c r="L110" s="12">
        <f t="shared" si="6"/>
        <v>3385085.03</v>
      </c>
      <c r="M110" s="11">
        <f t="shared" si="7"/>
      </c>
      <c r="N110" s="10">
        <v>3385085.03</v>
      </c>
      <c r="O110" s="10">
        <v>0</v>
      </c>
    </row>
    <row r="111" spans="1:15" s="13" customFormat="1" ht="15">
      <c r="A111" s="9" t="s">
        <v>121</v>
      </c>
      <c r="B111" s="9" t="s">
        <v>322</v>
      </c>
      <c r="C111" s="10">
        <v>2035800</v>
      </c>
      <c r="D111" s="10">
        <v>531023.42</v>
      </c>
      <c r="E111" s="11">
        <f t="shared" si="4"/>
        <v>0.26084262697710975</v>
      </c>
      <c r="F111" s="10">
        <v>0</v>
      </c>
      <c r="G111" s="10">
        <v>0</v>
      </c>
      <c r="H111" s="11">
        <f t="shared" si="5"/>
      </c>
      <c r="I111" s="10"/>
      <c r="J111" s="10">
        <v>1503900</v>
      </c>
      <c r="K111" s="10">
        <v>531900</v>
      </c>
      <c r="L111" s="12">
        <f t="shared" si="6"/>
        <v>531023.4199999999</v>
      </c>
      <c r="M111" s="11">
        <f t="shared" si="7"/>
      </c>
      <c r="N111" s="10">
        <v>416536.86</v>
      </c>
      <c r="O111" s="10">
        <v>114486.56</v>
      </c>
    </row>
    <row r="112" spans="1:15" s="13" customFormat="1" ht="30">
      <c r="A112" s="9" t="s">
        <v>56</v>
      </c>
      <c r="B112" s="9" t="s">
        <v>98</v>
      </c>
      <c r="C112" s="10">
        <v>2035800</v>
      </c>
      <c r="D112" s="10">
        <v>531023.42</v>
      </c>
      <c r="E112" s="11">
        <f t="shared" si="4"/>
        <v>0.26084262697710975</v>
      </c>
      <c r="F112" s="10">
        <v>0</v>
      </c>
      <c r="G112" s="10">
        <v>0</v>
      </c>
      <c r="H112" s="11">
        <f t="shared" si="5"/>
      </c>
      <c r="I112" s="10"/>
      <c r="J112" s="10">
        <v>1503900</v>
      </c>
      <c r="K112" s="10">
        <v>531900</v>
      </c>
      <c r="L112" s="12">
        <f t="shared" si="6"/>
        <v>531023.4199999999</v>
      </c>
      <c r="M112" s="11">
        <f t="shared" si="7"/>
      </c>
      <c r="N112" s="10">
        <v>416536.86</v>
      </c>
      <c r="O112" s="10">
        <v>114486.56</v>
      </c>
    </row>
    <row r="113" spans="1:15" s="13" customFormat="1" ht="45">
      <c r="A113" s="9" t="s">
        <v>50</v>
      </c>
      <c r="B113" s="9" t="s">
        <v>201</v>
      </c>
      <c r="C113" s="10">
        <v>3528120.29</v>
      </c>
      <c r="D113" s="10">
        <v>1222709.5</v>
      </c>
      <c r="E113" s="11">
        <f t="shared" si="4"/>
        <v>0.3465611712462332</v>
      </c>
      <c r="F113" s="10">
        <v>2403071.9</v>
      </c>
      <c r="G113" s="10">
        <v>1133783.12</v>
      </c>
      <c r="H113" s="11">
        <f t="shared" si="5"/>
        <v>0.4718057416426034</v>
      </c>
      <c r="I113" s="10"/>
      <c r="J113" s="10">
        <v>955348.39</v>
      </c>
      <c r="K113" s="10">
        <v>169700</v>
      </c>
      <c r="L113" s="12">
        <f t="shared" si="6"/>
        <v>88926.38</v>
      </c>
      <c r="M113" s="11">
        <f t="shared" si="7"/>
      </c>
      <c r="N113" s="10">
        <v>72188.44</v>
      </c>
      <c r="O113" s="10">
        <v>16737.94</v>
      </c>
    </row>
    <row r="114" spans="1:15" s="13" customFormat="1" ht="60">
      <c r="A114" s="9" t="s">
        <v>43</v>
      </c>
      <c r="B114" s="9" t="s">
        <v>278</v>
      </c>
      <c r="C114" s="10">
        <v>3375571.9</v>
      </c>
      <c r="D114" s="10">
        <v>1193223.17</v>
      </c>
      <c r="E114" s="11">
        <f t="shared" si="4"/>
        <v>0.3534877067794053</v>
      </c>
      <c r="F114" s="10">
        <v>2331071.9</v>
      </c>
      <c r="G114" s="10">
        <v>1120483.12</v>
      </c>
      <c r="H114" s="11">
        <f t="shared" si="5"/>
        <v>0.48067291274885177</v>
      </c>
      <c r="I114" s="10"/>
      <c r="J114" s="10">
        <v>947800</v>
      </c>
      <c r="K114" s="10">
        <v>96700</v>
      </c>
      <c r="L114" s="12">
        <f t="shared" si="6"/>
        <v>72740.05</v>
      </c>
      <c r="M114" s="11">
        <f t="shared" si="7"/>
      </c>
      <c r="N114" s="10">
        <v>64640.05</v>
      </c>
      <c r="O114" s="10">
        <v>8100</v>
      </c>
    </row>
    <row r="115" spans="1:15" s="13" customFormat="1" ht="45">
      <c r="A115" s="9" t="s">
        <v>263</v>
      </c>
      <c r="B115" s="9" t="s">
        <v>59</v>
      </c>
      <c r="C115" s="10">
        <v>152548.39</v>
      </c>
      <c r="D115" s="10">
        <v>29486.33</v>
      </c>
      <c r="E115" s="11">
        <f t="shared" si="4"/>
        <v>0.193291649947928</v>
      </c>
      <c r="F115" s="10">
        <v>72000</v>
      </c>
      <c r="G115" s="10">
        <v>13300</v>
      </c>
      <c r="H115" s="11">
        <f t="shared" si="5"/>
        <v>0.18472222222222223</v>
      </c>
      <c r="I115" s="10"/>
      <c r="J115" s="10">
        <v>7548.39</v>
      </c>
      <c r="K115" s="10">
        <v>73000</v>
      </c>
      <c r="L115" s="12">
        <f t="shared" si="6"/>
        <v>16186.330000000002</v>
      </c>
      <c r="M115" s="11">
        <f t="shared" si="7"/>
      </c>
      <c r="N115" s="10">
        <v>7548.39</v>
      </c>
      <c r="O115" s="10">
        <v>8637.94</v>
      </c>
    </row>
    <row r="116" spans="1:15" s="13" customFormat="1" ht="15">
      <c r="A116" s="9" t="s">
        <v>75</v>
      </c>
      <c r="B116" s="9" t="s">
        <v>388</v>
      </c>
      <c r="C116" s="10">
        <v>84087800.55</v>
      </c>
      <c r="D116" s="10">
        <v>8765684.87</v>
      </c>
      <c r="E116" s="11">
        <f t="shared" si="4"/>
        <v>0.10424443037712441</v>
      </c>
      <c r="F116" s="10">
        <v>31478299</v>
      </c>
      <c r="G116" s="10">
        <v>1903701.25</v>
      </c>
      <c r="H116" s="11">
        <f t="shared" si="5"/>
        <v>0.060476623911603355</v>
      </c>
      <c r="I116" s="10"/>
      <c r="J116" s="10">
        <v>48990449.37</v>
      </c>
      <c r="K116" s="10">
        <v>3619052.18</v>
      </c>
      <c r="L116" s="12">
        <f t="shared" si="6"/>
        <v>6861983.619999999</v>
      </c>
      <c r="M116" s="11">
        <f t="shared" si="7"/>
      </c>
      <c r="N116" s="10">
        <v>6338658.77</v>
      </c>
      <c r="O116" s="10">
        <v>523324.85</v>
      </c>
    </row>
    <row r="117" spans="1:15" s="13" customFormat="1" ht="15">
      <c r="A117" s="9" t="s">
        <v>376</v>
      </c>
      <c r="B117" s="9" t="s">
        <v>111</v>
      </c>
      <c r="C117" s="10">
        <v>1047000</v>
      </c>
      <c r="D117" s="10">
        <v>217998.47</v>
      </c>
      <c r="E117" s="11">
        <f t="shared" si="4"/>
        <v>0.20821248328557784</v>
      </c>
      <c r="F117" s="10">
        <v>492300</v>
      </c>
      <c r="G117" s="10">
        <v>118764.12</v>
      </c>
      <c r="H117" s="11">
        <f t="shared" si="5"/>
        <v>0.24124338817794028</v>
      </c>
      <c r="I117" s="10"/>
      <c r="J117" s="10">
        <v>416100</v>
      </c>
      <c r="K117" s="10">
        <v>138600</v>
      </c>
      <c r="L117" s="12">
        <f t="shared" si="6"/>
        <v>99234.35</v>
      </c>
      <c r="M117" s="11">
        <f t="shared" si="7"/>
      </c>
      <c r="N117" s="10">
        <v>85122.35</v>
      </c>
      <c r="O117" s="10">
        <v>14112</v>
      </c>
    </row>
    <row r="118" spans="1:15" s="13" customFormat="1" ht="15">
      <c r="A118" s="9" t="s">
        <v>60</v>
      </c>
      <c r="B118" s="9" t="s">
        <v>332</v>
      </c>
      <c r="C118" s="10">
        <v>1550000</v>
      </c>
      <c r="D118" s="10">
        <v>0</v>
      </c>
      <c r="E118" s="11">
        <f t="shared" si="4"/>
        <v>0</v>
      </c>
      <c r="F118" s="10">
        <v>1550000</v>
      </c>
      <c r="G118" s="10">
        <v>0</v>
      </c>
      <c r="H118" s="11">
        <f t="shared" si="5"/>
        <v>0</v>
      </c>
      <c r="I118" s="10"/>
      <c r="J118" s="10">
        <v>0</v>
      </c>
      <c r="K118" s="10">
        <v>0</v>
      </c>
      <c r="L118" s="12">
        <f t="shared" si="6"/>
        <v>0</v>
      </c>
      <c r="M118" s="11">
        <f t="shared" si="7"/>
      </c>
      <c r="N118" s="10">
        <v>0</v>
      </c>
      <c r="O118" s="10">
        <v>0</v>
      </c>
    </row>
    <row r="119" spans="1:15" s="13" customFormat="1" ht="15">
      <c r="A119" s="9" t="s">
        <v>70</v>
      </c>
      <c r="B119" s="9" t="s">
        <v>363</v>
      </c>
      <c r="C119" s="10">
        <v>1035900</v>
      </c>
      <c r="D119" s="10">
        <v>0</v>
      </c>
      <c r="E119" s="11">
        <f t="shared" si="4"/>
        <v>0</v>
      </c>
      <c r="F119" s="10">
        <v>0</v>
      </c>
      <c r="G119" s="10">
        <v>0</v>
      </c>
      <c r="H119" s="11">
        <f t="shared" si="5"/>
      </c>
      <c r="I119" s="10"/>
      <c r="J119" s="10">
        <v>1035900</v>
      </c>
      <c r="K119" s="10">
        <v>0</v>
      </c>
      <c r="L119" s="12">
        <f t="shared" si="6"/>
        <v>0</v>
      </c>
      <c r="M119" s="11">
        <f t="shared" si="7"/>
      </c>
      <c r="N119" s="10">
        <v>0</v>
      </c>
      <c r="O119" s="10">
        <v>0</v>
      </c>
    </row>
    <row r="120" spans="1:15" s="13" customFormat="1" ht="15">
      <c r="A120" s="9" t="s">
        <v>141</v>
      </c>
      <c r="B120" s="9" t="s">
        <v>31</v>
      </c>
      <c r="C120" s="10">
        <v>10860200</v>
      </c>
      <c r="D120" s="10">
        <v>5417253.19</v>
      </c>
      <c r="E120" s="11">
        <f t="shared" si="4"/>
        <v>0.4988170742711921</v>
      </c>
      <c r="F120" s="10">
        <v>2883900</v>
      </c>
      <c r="G120" s="10">
        <v>1276193.97</v>
      </c>
      <c r="H120" s="11">
        <f t="shared" si="5"/>
        <v>0.4425236554665557</v>
      </c>
      <c r="I120" s="10"/>
      <c r="J120" s="10">
        <v>7957700</v>
      </c>
      <c r="K120" s="10">
        <v>18600</v>
      </c>
      <c r="L120" s="12">
        <f t="shared" si="6"/>
        <v>4141059.22</v>
      </c>
      <c r="M120" s="11">
        <f t="shared" si="7"/>
      </c>
      <c r="N120" s="10">
        <v>4124859.22</v>
      </c>
      <c r="O120" s="10">
        <v>16200</v>
      </c>
    </row>
    <row r="121" spans="1:15" s="13" customFormat="1" ht="30">
      <c r="A121" s="9" t="s">
        <v>16</v>
      </c>
      <c r="B121" s="9" t="s">
        <v>149</v>
      </c>
      <c r="C121" s="10">
        <v>55783501.55</v>
      </c>
      <c r="D121" s="10">
        <v>3001690.05</v>
      </c>
      <c r="E121" s="11">
        <f t="shared" si="4"/>
        <v>0.05380963845214195</v>
      </c>
      <c r="F121" s="10">
        <v>12830900</v>
      </c>
      <c r="G121" s="10">
        <v>380000</v>
      </c>
      <c r="H121" s="11">
        <f t="shared" si="5"/>
        <v>0.029616005112657724</v>
      </c>
      <c r="I121" s="10"/>
      <c r="J121" s="10">
        <v>39490749.37</v>
      </c>
      <c r="K121" s="10">
        <v>3461852.18</v>
      </c>
      <c r="L121" s="12">
        <f t="shared" si="6"/>
        <v>2621690.0500000003</v>
      </c>
      <c r="M121" s="11">
        <f t="shared" si="7"/>
      </c>
      <c r="N121" s="10">
        <v>2128677.2</v>
      </c>
      <c r="O121" s="10">
        <v>493012.85</v>
      </c>
    </row>
    <row r="122" spans="1:15" s="13" customFormat="1" ht="30">
      <c r="A122" s="9" t="s">
        <v>318</v>
      </c>
      <c r="B122" s="9" t="s">
        <v>189</v>
      </c>
      <c r="C122" s="10">
        <v>13811199</v>
      </c>
      <c r="D122" s="10">
        <v>128743.16</v>
      </c>
      <c r="E122" s="11">
        <f t="shared" si="4"/>
        <v>0.009321649771319638</v>
      </c>
      <c r="F122" s="10">
        <v>13721199</v>
      </c>
      <c r="G122" s="10">
        <v>128743.16</v>
      </c>
      <c r="H122" s="11">
        <f t="shared" si="5"/>
        <v>0.009382792276389258</v>
      </c>
      <c r="I122" s="10"/>
      <c r="J122" s="10">
        <v>90000</v>
      </c>
      <c r="K122" s="10">
        <v>0</v>
      </c>
      <c r="L122" s="12">
        <f t="shared" si="6"/>
        <v>0</v>
      </c>
      <c r="M122" s="11">
        <f t="shared" si="7"/>
      </c>
      <c r="N122" s="10">
        <v>0</v>
      </c>
      <c r="O122" s="10">
        <v>0</v>
      </c>
    </row>
    <row r="123" spans="1:15" s="13" customFormat="1" ht="30">
      <c r="A123" s="9" t="s">
        <v>215</v>
      </c>
      <c r="B123" s="9" t="s">
        <v>286</v>
      </c>
      <c r="C123" s="10">
        <v>60134876.92</v>
      </c>
      <c r="D123" s="10">
        <v>3817139.53</v>
      </c>
      <c r="E123" s="11">
        <f t="shared" si="4"/>
        <v>0.0634763007011406</v>
      </c>
      <c r="F123" s="10">
        <v>13315525</v>
      </c>
      <c r="G123" s="10">
        <v>536205.99</v>
      </c>
      <c r="H123" s="11">
        <f t="shared" si="5"/>
        <v>0.04026923384545483</v>
      </c>
      <c r="I123" s="10"/>
      <c r="J123" s="10">
        <v>41826439.74</v>
      </c>
      <c r="K123" s="10">
        <v>4992912.18</v>
      </c>
      <c r="L123" s="12">
        <f t="shared" si="6"/>
        <v>3280933.54</v>
      </c>
      <c r="M123" s="11">
        <f t="shared" si="7"/>
      </c>
      <c r="N123" s="10">
        <v>2982756.27</v>
      </c>
      <c r="O123" s="10">
        <v>298177.27</v>
      </c>
    </row>
    <row r="124" spans="1:15" s="13" customFormat="1" ht="15">
      <c r="A124" s="9" t="s">
        <v>182</v>
      </c>
      <c r="B124" s="9" t="s">
        <v>317</v>
      </c>
      <c r="C124" s="10">
        <v>1718162</v>
      </c>
      <c r="D124" s="10">
        <v>53192.44</v>
      </c>
      <c r="E124" s="11">
        <f t="shared" si="4"/>
        <v>0.030958920055268364</v>
      </c>
      <c r="F124" s="10">
        <v>0</v>
      </c>
      <c r="G124" s="10">
        <v>0</v>
      </c>
      <c r="H124" s="11">
        <f t="shared" si="5"/>
      </c>
      <c r="I124" s="10"/>
      <c r="J124" s="10">
        <v>1718162</v>
      </c>
      <c r="K124" s="10">
        <v>0</v>
      </c>
      <c r="L124" s="12">
        <f t="shared" si="6"/>
        <v>53192.44</v>
      </c>
      <c r="M124" s="11">
        <f t="shared" si="7"/>
      </c>
      <c r="N124" s="10">
        <v>53192.44</v>
      </c>
      <c r="O124" s="10">
        <v>0</v>
      </c>
    </row>
    <row r="125" spans="1:15" s="13" customFormat="1" ht="15">
      <c r="A125" s="9" t="s">
        <v>83</v>
      </c>
      <c r="B125" s="9" t="s">
        <v>342</v>
      </c>
      <c r="C125" s="10">
        <v>42996260.8</v>
      </c>
      <c r="D125" s="10">
        <v>902179.84</v>
      </c>
      <c r="E125" s="11">
        <f t="shared" si="4"/>
        <v>0.020982751132628725</v>
      </c>
      <c r="F125" s="10">
        <v>13285525</v>
      </c>
      <c r="G125" s="10">
        <v>536205.99</v>
      </c>
      <c r="H125" s="11">
        <f t="shared" si="5"/>
        <v>0.040360165669027004</v>
      </c>
      <c r="I125" s="10"/>
      <c r="J125" s="10">
        <v>27752814.8</v>
      </c>
      <c r="K125" s="10">
        <v>1957921</v>
      </c>
      <c r="L125" s="12">
        <f t="shared" si="6"/>
        <v>365973.85</v>
      </c>
      <c r="M125" s="11">
        <f t="shared" si="7"/>
      </c>
      <c r="N125" s="10">
        <v>336003.85</v>
      </c>
      <c r="O125" s="10">
        <v>29970</v>
      </c>
    </row>
    <row r="126" spans="1:15" s="13" customFormat="1" ht="15">
      <c r="A126" s="9" t="s">
        <v>160</v>
      </c>
      <c r="B126" s="9" t="s">
        <v>64</v>
      </c>
      <c r="C126" s="10">
        <v>15420454.12</v>
      </c>
      <c r="D126" s="10">
        <v>2861767.25</v>
      </c>
      <c r="E126" s="11">
        <f t="shared" si="4"/>
        <v>0.185582553388512</v>
      </c>
      <c r="F126" s="10">
        <v>30000</v>
      </c>
      <c r="G126" s="10">
        <v>0</v>
      </c>
      <c r="H126" s="11">
        <f t="shared" si="5"/>
        <v>0</v>
      </c>
      <c r="I126" s="10"/>
      <c r="J126" s="10">
        <v>12355462.94</v>
      </c>
      <c r="K126" s="10">
        <v>3034991.18</v>
      </c>
      <c r="L126" s="12">
        <f t="shared" si="6"/>
        <v>2861767.25</v>
      </c>
      <c r="M126" s="11">
        <f t="shared" si="7"/>
      </c>
      <c r="N126" s="10">
        <v>2593559.98</v>
      </c>
      <c r="O126" s="10">
        <v>268207.27</v>
      </c>
    </row>
    <row r="127" spans="1:15" s="13" customFormat="1" ht="15">
      <c r="A127" s="9" t="s">
        <v>454</v>
      </c>
      <c r="B127" s="9" t="s">
        <v>455</v>
      </c>
      <c r="C127" s="10">
        <v>1500000</v>
      </c>
      <c r="D127" s="10">
        <v>0</v>
      </c>
      <c r="E127" s="11">
        <f t="shared" si="4"/>
        <v>0</v>
      </c>
      <c r="F127" s="10">
        <v>1500000</v>
      </c>
      <c r="G127" s="10">
        <v>0</v>
      </c>
      <c r="H127" s="11">
        <f t="shared" si="5"/>
        <v>0</v>
      </c>
      <c r="I127" s="10"/>
      <c r="J127" s="10">
        <v>0</v>
      </c>
      <c r="K127" s="10">
        <v>0</v>
      </c>
      <c r="L127" s="12">
        <f t="shared" si="6"/>
        <v>0</v>
      </c>
      <c r="M127" s="11">
        <f t="shared" si="7"/>
      </c>
      <c r="N127" s="10">
        <v>0</v>
      </c>
      <c r="O127" s="10">
        <v>0</v>
      </c>
    </row>
    <row r="128" spans="1:15" s="13" customFormat="1" ht="30">
      <c r="A128" s="9" t="s">
        <v>456</v>
      </c>
      <c r="B128" s="9" t="s">
        <v>457</v>
      </c>
      <c r="C128" s="10">
        <v>1500000</v>
      </c>
      <c r="D128" s="10">
        <v>0</v>
      </c>
      <c r="E128" s="11">
        <f t="shared" si="4"/>
        <v>0</v>
      </c>
      <c r="F128" s="10">
        <v>1500000</v>
      </c>
      <c r="G128" s="10">
        <v>0</v>
      </c>
      <c r="H128" s="11">
        <f t="shared" si="5"/>
        <v>0</v>
      </c>
      <c r="I128" s="10"/>
      <c r="J128" s="10">
        <v>0</v>
      </c>
      <c r="K128" s="10">
        <v>0</v>
      </c>
      <c r="L128" s="12">
        <f t="shared" si="6"/>
        <v>0</v>
      </c>
      <c r="M128" s="11">
        <f t="shared" si="7"/>
      </c>
      <c r="N128" s="10">
        <v>0</v>
      </c>
      <c r="O128" s="10">
        <v>0</v>
      </c>
    </row>
    <row r="129" spans="1:15" s="13" customFormat="1" ht="15">
      <c r="A129" s="9" t="s">
        <v>267</v>
      </c>
      <c r="B129" s="9" t="s">
        <v>354</v>
      </c>
      <c r="C129" s="10">
        <v>776097594.57</v>
      </c>
      <c r="D129" s="10">
        <v>173345270.65</v>
      </c>
      <c r="E129" s="11">
        <f t="shared" si="4"/>
        <v>0.22335499022650965</v>
      </c>
      <c r="F129" s="10">
        <v>775960594.57</v>
      </c>
      <c r="G129" s="10">
        <v>173245270.65</v>
      </c>
      <c r="H129" s="11">
        <f t="shared" si="5"/>
        <v>0.22326555222305353</v>
      </c>
      <c r="I129" s="10"/>
      <c r="J129" s="10">
        <v>100000</v>
      </c>
      <c r="K129" s="10">
        <v>37000</v>
      </c>
      <c r="L129" s="12">
        <f t="shared" si="6"/>
        <v>100000</v>
      </c>
      <c r="M129" s="11">
        <f t="shared" si="7"/>
      </c>
      <c r="N129" s="10">
        <v>100000</v>
      </c>
      <c r="O129" s="10">
        <v>0</v>
      </c>
    </row>
    <row r="130" spans="1:15" s="13" customFormat="1" ht="15">
      <c r="A130" s="9" t="s">
        <v>283</v>
      </c>
      <c r="B130" s="9" t="s">
        <v>381</v>
      </c>
      <c r="C130" s="10">
        <v>253295407.09</v>
      </c>
      <c r="D130" s="10">
        <v>55934887.74</v>
      </c>
      <c r="E130" s="11">
        <f t="shared" si="4"/>
        <v>0.22082866950732125</v>
      </c>
      <c r="F130" s="10">
        <v>253295407.09</v>
      </c>
      <c r="G130" s="10">
        <v>55934887.74</v>
      </c>
      <c r="H130" s="11">
        <f t="shared" si="5"/>
        <v>0.22082866950732125</v>
      </c>
      <c r="I130" s="10"/>
      <c r="J130" s="10">
        <v>0</v>
      </c>
      <c r="K130" s="10">
        <v>0</v>
      </c>
      <c r="L130" s="12">
        <f t="shared" si="6"/>
        <v>0</v>
      </c>
      <c r="M130" s="11">
        <f t="shared" si="7"/>
      </c>
      <c r="N130" s="10">
        <v>0</v>
      </c>
      <c r="O130" s="10">
        <v>0</v>
      </c>
    </row>
    <row r="131" spans="1:15" s="13" customFormat="1" ht="15">
      <c r="A131" s="9" t="s">
        <v>73</v>
      </c>
      <c r="B131" s="9" t="s">
        <v>26</v>
      </c>
      <c r="C131" s="10">
        <v>430202669.48</v>
      </c>
      <c r="D131" s="10">
        <v>92252267.86</v>
      </c>
      <c r="E131" s="11">
        <f t="shared" si="4"/>
        <v>0.2144390874457109</v>
      </c>
      <c r="F131" s="10">
        <v>430202669.48</v>
      </c>
      <c r="G131" s="10">
        <v>92252267.86</v>
      </c>
      <c r="H131" s="11">
        <f t="shared" si="5"/>
        <v>0.2144390874457109</v>
      </c>
      <c r="I131" s="10"/>
      <c r="J131" s="10">
        <v>0</v>
      </c>
      <c r="K131" s="10">
        <v>0</v>
      </c>
      <c r="L131" s="12">
        <f t="shared" si="6"/>
        <v>0</v>
      </c>
      <c r="M131" s="11">
        <f t="shared" si="7"/>
      </c>
      <c r="N131" s="10">
        <v>0</v>
      </c>
      <c r="O131" s="10">
        <v>0</v>
      </c>
    </row>
    <row r="132" spans="1:15" s="13" customFormat="1" ht="15">
      <c r="A132" s="9" t="s">
        <v>335</v>
      </c>
      <c r="B132" s="9" t="s">
        <v>135</v>
      </c>
      <c r="C132" s="10">
        <v>39714644</v>
      </c>
      <c r="D132" s="10">
        <v>10429861.89</v>
      </c>
      <c r="E132" s="11">
        <f t="shared" si="4"/>
        <v>0.26262005244211684</v>
      </c>
      <c r="F132" s="10">
        <v>39714644</v>
      </c>
      <c r="G132" s="10">
        <v>10429861.89</v>
      </c>
      <c r="H132" s="11">
        <f t="shared" si="5"/>
        <v>0.26262005244211684</v>
      </c>
      <c r="I132" s="10"/>
      <c r="J132" s="10">
        <v>0</v>
      </c>
      <c r="K132" s="10">
        <v>0</v>
      </c>
      <c r="L132" s="12">
        <f t="shared" si="6"/>
        <v>0</v>
      </c>
      <c r="M132" s="11">
        <f t="shared" si="7"/>
      </c>
      <c r="N132" s="10">
        <v>0</v>
      </c>
      <c r="O132" s="10">
        <v>0</v>
      </c>
    </row>
    <row r="133" spans="1:15" s="13" customFormat="1" ht="15">
      <c r="A133" s="9" t="s">
        <v>339</v>
      </c>
      <c r="B133" s="9" t="s">
        <v>358</v>
      </c>
      <c r="C133" s="10">
        <v>3896500</v>
      </c>
      <c r="D133" s="10">
        <v>100000</v>
      </c>
      <c r="E133" s="11">
        <f t="shared" si="4"/>
        <v>0.025664057487488772</v>
      </c>
      <c r="F133" s="10">
        <v>3759500</v>
      </c>
      <c r="G133" s="10">
        <v>0</v>
      </c>
      <c r="H133" s="11">
        <f t="shared" si="5"/>
        <v>0</v>
      </c>
      <c r="I133" s="10"/>
      <c r="J133" s="10">
        <v>100000</v>
      </c>
      <c r="K133" s="10">
        <v>37000</v>
      </c>
      <c r="L133" s="12">
        <f t="shared" si="6"/>
        <v>100000</v>
      </c>
      <c r="M133" s="11">
        <f t="shared" si="7"/>
      </c>
      <c r="N133" s="10">
        <v>100000</v>
      </c>
      <c r="O133" s="10">
        <v>0</v>
      </c>
    </row>
    <row r="134" spans="1:15" s="13" customFormat="1" ht="30">
      <c r="A134" s="9" t="s">
        <v>321</v>
      </c>
      <c r="B134" s="9" t="s">
        <v>27</v>
      </c>
      <c r="C134" s="10">
        <v>48988374</v>
      </c>
      <c r="D134" s="10">
        <v>14628253.16</v>
      </c>
      <c r="E134" s="11">
        <f t="shared" si="4"/>
        <v>0.29860662776845787</v>
      </c>
      <c r="F134" s="10">
        <v>48988374</v>
      </c>
      <c r="G134" s="10">
        <v>14628253.16</v>
      </c>
      <c r="H134" s="11">
        <f t="shared" si="5"/>
        <v>0.29860662776845787</v>
      </c>
      <c r="I134" s="10"/>
      <c r="J134" s="10">
        <v>0</v>
      </c>
      <c r="K134" s="10">
        <v>0</v>
      </c>
      <c r="L134" s="12">
        <f t="shared" si="6"/>
        <v>0</v>
      </c>
      <c r="M134" s="11">
        <f t="shared" si="7"/>
      </c>
      <c r="N134" s="10">
        <v>0</v>
      </c>
      <c r="O134" s="10">
        <v>0</v>
      </c>
    </row>
    <row r="135" spans="1:15" s="13" customFormat="1" ht="15">
      <c r="A135" s="9" t="s">
        <v>79</v>
      </c>
      <c r="B135" s="9" t="s">
        <v>153</v>
      </c>
      <c r="C135" s="10">
        <v>65911708.25</v>
      </c>
      <c r="D135" s="10">
        <v>20290149.39</v>
      </c>
      <c r="E135" s="11">
        <f t="shared" si="4"/>
        <v>0.30783831778476173</v>
      </c>
      <c r="F135" s="10">
        <v>31901710</v>
      </c>
      <c r="G135" s="10">
        <v>9590688.9</v>
      </c>
      <c r="H135" s="11">
        <f t="shared" si="5"/>
        <v>0.3006324394523052</v>
      </c>
      <c r="I135" s="10"/>
      <c r="J135" s="10">
        <v>24425849.4</v>
      </c>
      <c r="K135" s="10">
        <v>9584148.85</v>
      </c>
      <c r="L135" s="12">
        <f t="shared" si="6"/>
        <v>10699460.49</v>
      </c>
      <c r="M135" s="11">
        <f t="shared" si="7"/>
      </c>
      <c r="N135" s="10">
        <v>6641898.98</v>
      </c>
      <c r="O135" s="10">
        <v>4057561.51</v>
      </c>
    </row>
    <row r="136" spans="1:15" s="13" customFormat="1" ht="15">
      <c r="A136" s="9" t="s">
        <v>97</v>
      </c>
      <c r="B136" s="9" t="s">
        <v>282</v>
      </c>
      <c r="C136" s="10">
        <v>65876308.25</v>
      </c>
      <c r="D136" s="10">
        <v>20290149.39</v>
      </c>
      <c r="E136" s="11">
        <f t="shared" si="4"/>
        <v>0.3080037410869939</v>
      </c>
      <c r="F136" s="10">
        <v>31901710</v>
      </c>
      <c r="G136" s="10">
        <v>9590688.9</v>
      </c>
      <c r="H136" s="11">
        <f t="shared" si="5"/>
        <v>0.3006324394523052</v>
      </c>
      <c r="I136" s="10"/>
      <c r="J136" s="10">
        <v>24425849.4</v>
      </c>
      <c r="K136" s="10">
        <v>9548748.85</v>
      </c>
      <c r="L136" s="12">
        <f t="shared" si="6"/>
        <v>10699460.49</v>
      </c>
      <c r="M136" s="11">
        <f t="shared" si="7"/>
      </c>
      <c r="N136" s="10">
        <v>6641898.98</v>
      </c>
      <c r="O136" s="10">
        <v>4057561.51</v>
      </c>
    </row>
    <row r="137" spans="1:15" s="13" customFormat="1" ht="30">
      <c r="A137" s="9" t="s">
        <v>124</v>
      </c>
      <c r="B137" s="9" t="s">
        <v>368</v>
      </c>
      <c r="C137" s="10">
        <v>35400</v>
      </c>
      <c r="D137" s="10">
        <v>0</v>
      </c>
      <c r="E137" s="11">
        <f t="shared" si="4"/>
        <v>0</v>
      </c>
      <c r="F137" s="10">
        <v>0</v>
      </c>
      <c r="G137" s="10">
        <v>0</v>
      </c>
      <c r="H137" s="11">
        <f t="shared" si="5"/>
      </c>
      <c r="I137" s="10"/>
      <c r="J137" s="10">
        <v>0</v>
      </c>
      <c r="K137" s="10">
        <v>35400</v>
      </c>
      <c r="L137" s="12">
        <f t="shared" si="6"/>
        <v>0</v>
      </c>
      <c r="M137" s="11">
        <f t="shared" si="7"/>
      </c>
      <c r="N137" s="10">
        <v>0</v>
      </c>
      <c r="O137" s="10">
        <v>0</v>
      </c>
    </row>
    <row r="138" spans="1:15" s="13" customFormat="1" ht="15">
      <c r="A138" s="9" t="s">
        <v>380</v>
      </c>
      <c r="B138" s="9" t="s">
        <v>38</v>
      </c>
      <c r="C138" s="10">
        <v>5335100</v>
      </c>
      <c r="D138" s="10">
        <v>0</v>
      </c>
      <c r="E138" s="11">
        <f t="shared" si="4"/>
        <v>0</v>
      </c>
      <c r="F138" s="10">
        <v>5335100</v>
      </c>
      <c r="G138" s="10">
        <v>0</v>
      </c>
      <c r="H138" s="11">
        <f t="shared" si="5"/>
        <v>0</v>
      </c>
      <c r="I138" s="10"/>
      <c r="J138" s="10">
        <v>0</v>
      </c>
      <c r="K138" s="10">
        <v>0</v>
      </c>
      <c r="L138" s="12">
        <f t="shared" si="6"/>
        <v>0</v>
      </c>
      <c r="M138" s="11">
        <f t="shared" si="7"/>
      </c>
      <c r="N138" s="10">
        <v>0</v>
      </c>
      <c r="O138" s="10">
        <v>0</v>
      </c>
    </row>
    <row r="139" spans="1:15" s="13" customFormat="1" ht="30">
      <c r="A139" s="9" t="s">
        <v>134</v>
      </c>
      <c r="B139" s="9" t="s">
        <v>103</v>
      </c>
      <c r="C139" s="10">
        <v>5335100</v>
      </c>
      <c r="D139" s="10">
        <v>0</v>
      </c>
      <c r="E139" s="11">
        <f t="shared" si="4"/>
        <v>0</v>
      </c>
      <c r="F139" s="10">
        <v>5335100</v>
      </c>
      <c r="G139" s="10">
        <v>0</v>
      </c>
      <c r="H139" s="11">
        <f t="shared" si="5"/>
        <v>0</v>
      </c>
      <c r="I139" s="10"/>
      <c r="J139" s="10">
        <v>0</v>
      </c>
      <c r="K139" s="10">
        <v>0</v>
      </c>
      <c r="L139" s="12">
        <f t="shared" si="6"/>
        <v>0</v>
      </c>
      <c r="M139" s="11">
        <f t="shared" si="7"/>
      </c>
      <c r="N139" s="10">
        <v>0</v>
      </c>
      <c r="O139" s="10">
        <v>0</v>
      </c>
    </row>
    <row r="140" spans="1:15" s="13" customFormat="1" ht="15">
      <c r="A140" s="9" t="s">
        <v>279</v>
      </c>
      <c r="B140" s="9" t="s">
        <v>71</v>
      </c>
      <c r="C140" s="10">
        <v>30515651.19</v>
      </c>
      <c r="D140" s="10">
        <v>7592133.63</v>
      </c>
      <c r="E140" s="11">
        <f t="shared" si="4"/>
        <v>0.24879474413732802</v>
      </c>
      <c r="F140" s="10">
        <v>29214949.6</v>
      </c>
      <c r="G140" s="10">
        <v>7292259.11</v>
      </c>
      <c r="H140" s="11">
        <f t="shared" si="5"/>
        <v>0.24960710902612682</v>
      </c>
      <c r="I140" s="10"/>
      <c r="J140" s="10">
        <v>648350</v>
      </c>
      <c r="K140" s="10">
        <v>652351.59</v>
      </c>
      <c r="L140" s="12">
        <f t="shared" si="6"/>
        <v>299874.52</v>
      </c>
      <c r="M140" s="11">
        <f t="shared" si="7"/>
      </c>
      <c r="N140" s="10">
        <v>146707</v>
      </c>
      <c r="O140" s="10">
        <v>153167.52</v>
      </c>
    </row>
    <row r="141" spans="1:15" s="13" customFormat="1" ht="15">
      <c r="A141" s="9" t="s">
        <v>80</v>
      </c>
      <c r="B141" s="9" t="s">
        <v>191</v>
      </c>
      <c r="C141" s="10">
        <v>6441751.59</v>
      </c>
      <c r="D141" s="10">
        <v>1582307.41</v>
      </c>
      <c r="E141" s="11">
        <f t="shared" si="4"/>
        <v>0.24563309961475865</v>
      </c>
      <c r="F141" s="10">
        <v>5284100</v>
      </c>
      <c r="G141" s="10">
        <v>1282432.89</v>
      </c>
      <c r="H141" s="11">
        <f t="shared" si="5"/>
        <v>0.2426965594897901</v>
      </c>
      <c r="I141" s="10"/>
      <c r="J141" s="10">
        <v>505300</v>
      </c>
      <c r="K141" s="10">
        <v>652351.59</v>
      </c>
      <c r="L141" s="12">
        <f t="shared" si="6"/>
        <v>299874.52</v>
      </c>
      <c r="M141" s="11">
        <f t="shared" si="7"/>
      </c>
      <c r="N141" s="10">
        <v>146707</v>
      </c>
      <c r="O141" s="10">
        <v>153167.52</v>
      </c>
    </row>
    <row r="142" spans="1:15" s="13" customFormat="1" ht="15">
      <c r="A142" s="9" t="s">
        <v>0</v>
      </c>
      <c r="B142" s="9" t="s">
        <v>261</v>
      </c>
      <c r="C142" s="10">
        <v>20664799.6</v>
      </c>
      <c r="D142" s="10">
        <v>5070242.77</v>
      </c>
      <c r="E142" s="11">
        <f aca="true" t="shared" si="8" ref="E142:E167">IF(C142=0,"",D142/C142)</f>
        <v>0.24535649356115696</v>
      </c>
      <c r="F142" s="10">
        <v>20521749.6</v>
      </c>
      <c r="G142" s="10">
        <v>5070242.77</v>
      </c>
      <c r="H142" s="11">
        <f aca="true" t="shared" si="9" ref="H142:H167">IF(F142=0,"",G142/F142)</f>
        <v>0.24706678859389256</v>
      </c>
      <c r="I142" s="10"/>
      <c r="J142" s="10">
        <v>143050</v>
      </c>
      <c r="K142" s="10">
        <v>0</v>
      </c>
      <c r="L142" s="12">
        <f aca="true" t="shared" si="10" ref="L142:L167">O142+N142</f>
        <v>0</v>
      </c>
      <c r="M142" s="11">
        <f aca="true" t="shared" si="11" ref="M142:M167">IF(I142=0,"",L142/I142)</f>
      </c>
      <c r="N142" s="10">
        <v>0</v>
      </c>
      <c r="O142" s="10">
        <v>0</v>
      </c>
    </row>
    <row r="143" spans="1:15" s="13" customFormat="1" ht="30">
      <c r="A143" s="9" t="s">
        <v>123</v>
      </c>
      <c r="B143" s="9" t="s">
        <v>42</v>
      </c>
      <c r="C143" s="10">
        <v>3409100</v>
      </c>
      <c r="D143" s="10">
        <v>939583.45</v>
      </c>
      <c r="E143" s="11">
        <f t="shared" si="8"/>
        <v>0.275610410372239</v>
      </c>
      <c r="F143" s="10">
        <v>3409100</v>
      </c>
      <c r="G143" s="10">
        <v>939583.45</v>
      </c>
      <c r="H143" s="11">
        <f t="shared" si="9"/>
        <v>0.275610410372239</v>
      </c>
      <c r="I143" s="10"/>
      <c r="J143" s="10">
        <v>0</v>
      </c>
      <c r="K143" s="10">
        <v>0</v>
      </c>
      <c r="L143" s="12">
        <f t="shared" si="10"/>
        <v>0</v>
      </c>
      <c r="M143" s="11">
        <f t="shared" si="11"/>
      </c>
      <c r="N143" s="10">
        <v>0</v>
      </c>
      <c r="O143" s="10">
        <v>0</v>
      </c>
    </row>
    <row r="144" spans="1:15" s="13" customFormat="1" ht="15">
      <c r="A144" s="9" t="s">
        <v>320</v>
      </c>
      <c r="B144" s="9" t="s">
        <v>350</v>
      </c>
      <c r="C144" s="10">
        <v>18211175.09</v>
      </c>
      <c r="D144" s="10">
        <v>157665</v>
      </c>
      <c r="E144" s="11">
        <f t="shared" si="8"/>
        <v>0.008657596185903236</v>
      </c>
      <c r="F144" s="10">
        <v>17703751.35</v>
      </c>
      <c r="G144" s="10">
        <v>0</v>
      </c>
      <c r="H144" s="11">
        <f t="shared" si="9"/>
        <v>0</v>
      </c>
      <c r="I144" s="10"/>
      <c r="J144" s="10">
        <v>400000</v>
      </c>
      <c r="K144" s="10">
        <v>107423.74</v>
      </c>
      <c r="L144" s="12">
        <f t="shared" si="10"/>
        <v>157665</v>
      </c>
      <c r="M144" s="11">
        <f t="shared" si="11"/>
      </c>
      <c r="N144" s="10">
        <v>147665</v>
      </c>
      <c r="O144" s="10">
        <v>10000</v>
      </c>
    </row>
    <row r="145" spans="1:15" s="13" customFormat="1" ht="15">
      <c r="A145" s="9" t="s">
        <v>187</v>
      </c>
      <c r="B145" s="9" t="s">
        <v>377</v>
      </c>
      <c r="C145" s="10">
        <v>18211175.09</v>
      </c>
      <c r="D145" s="10">
        <v>157665</v>
      </c>
      <c r="E145" s="11">
        <f t="shared" si="8"/>
        <v>0.008657596185903236</v>
      </c>
      <c r="F145" s="10">
        <v>17703751.35</v>
      </c>
      <c r="G145" s="10">
        <v>0</v>
      </c>
      <c r="H145" s="11">
        <f t="shared" si="9"/>
        <v>0</v>
      </c>
      <c r="I145" s="10"/>
      <c r="J145" s="10">
        <v>400000</v>
      </c>
      <c r="K145" s="10">
        <v>107423.74</v>
      </c>
      <c r="L145" s="12">
        <f t="shared" si="10"/>
        <v>157665</v>
      </c>
      <c r="M145" s="11">
        <f t="shared" si="11"/>
      </c>
      <c r="N145" s="10">
        <v>147665</v>
      </c>
      <c r="O145" s="10">
        <v>10000</v>
      </c>
    </row>
    <row r="146" spans="1:15" s="13" customFormat="1" ht="45">
      <c r="A146" s="9" t="s">
        <v>307</v>
      </c>
      <c r="B146" s="9" t="s">
        <v>32</v>
      </c>
      <c r="C146" s="10">
        <v>32799.32</v>
      </c>
      <c r="D146" s="10">
        <v>0</v>
      </c>
      <c r="E146" s="11">
        <f t="shared" si="8"/>
        <v>0</v>
      </c>
      <c r="F146" s="10">
        <v>26200</v>
      </c>
      <c r="G146" s="10">
        <v>0</v>
      </c>
      <c r="H146" s="11">
        <f t="shared" si="9"/>
        <v>0</v>
      </c>
      <c r="I146" s="10"/>
      <c r="J146" s="10">
        <v>6599.32</v>
      </c>
      <c r="K146" s="10">
        <v>0</v>
      </c>
      <c r="L146" s="12">
        <f t="shared" si="10"/>
        <v>0</v>
      </c>
      <c r="M146" s="11">
        <f t="shared" si="11"/>
      </c>
      <c r="N146" s="10">
        <v>0</v>
      </c>
      <c r="O146" s="10">
        <v>0</v>
      </c>
    </row>
    <row r="147" spans="1:15" s="13" customFormat="1" ht="30">
      <c r="A147" s="9" t="s">
        <v>48</v>
      </c>
      <c r="B147" s="9" t="s">
        <v>67</v>
      </c>
      <c r="C147" s="10">
        <v>32799.32</v>
      </c>
      <c r="D147" s="10">
        <v>0</v>
      </c>
      <c r="E147" s="11">
        <f t="shared" si="8"/>
        <v>0</v>
      </c>
      <c r="F147" s="10">
        <v>26200</v>
      </c>
      <c r="G147" s="10">
        <v>0</v>
      </c>
      <c r="H147" s="11">
        <f t="shared" si="9"/>
        <v>0</v>
      </c>
      <c r="I147" s="10"/>
      <c r="J147" s="10">
        <v>6599.32</v>
      </c>
      <c r="K147" s="10">
        <v>0</v>
      </c>
      <c r="L147" s="12">
        <f t="shared" si="10"/>
        <v>0</v>
      </c>
      <c r="M147" s="11">
        <f t="shared" si="11"/>
      </c>
      <c r="N147" s="10">
        <v>0</v>
      </c>
      <c r="O147" s="10">
        <v>0</v>
      </c>
    </row>
    <row r="148" spans="1:15" s="13" customFormat="1" ht="75">
      <c r="A148" s="9" t="s">
        <v>68</v>
      </c>
      <c r="B148" s="9" t="s">
        <v>234</v>
      </c>
      <c r="C148" s="10">
        <v>0</v>
      </c>
      <c r="D148" s="10">
        <v>0</v>
      </c>
      <c r="E148" s="11">
        <f t="shared" si="8"/>
      </c>
      <c r="F148" s="10">
        <v>50004103</v>
      </c>
      <c r="G148" s="10">
        <v>19998897</v>
      </c>
      <c r="H148" s="11">
        <f t="shared" si="9"/>
        <v>0.39994512050341147</v>
      </c>
      <c r="I148" s="10"/>
      <c r="J148" s="10">
        <v>601895.57</v>
      </c>
      <c r="K148" s="10">
        <v>3042838.63</v>
      </c>
      <c r="L148" s="12">
        <f t="shared" si="10"/>
        <v>146403.26</v>
      </c>
      <c r="M148" s="11">
        <f t="shared" si="11"/>
      </c>
      <c r="N148" s="10">
        <v>0</v>
      </c>
      <c r="O148" s="10">
        <v>146403.26</v>
      </c>
    </row>
    <row r="149" spans="1:15" s="13" customFormat="1" ht="60">
      <c r="A149" s="9" t="s">
        <v>242</v>
      </c>
      <c r="B149" s="9" t="s">
        <v>345</v>
      </c>
      <c r="C149" s="10">
        <v>0</v>
      </c>
      <c r="D149" s="10">
        <v>0</v>
      </c>
      <c r="E149" s="11">
        <f t="shared" si="8"/>
      </c>
      <c r="F149" s="10">
        <v>50004103</v>
      </c>
      <c r="G149" s="10">
        <v>19998897</v>
      </c>
      <c r="H149" s="11">
        <f t="shared" si="9"/>
        <v>0.39994512050341147</v>
      </c>
      <c r="I149" s="10"/>
      <c r="J149" s="10">
        <v>0</v>
      </c>
      <c r="K149" s="10">
        <v>0</v>
      </c>
      <c r="L149" s="12">
        <f t="shared" si="10"/>
        <v>0</v>
      </c>
      <c r="M149" s="11">
        <f t="shared" si="11"/>
      </c>
      <c r="N149" s="10">
        <v>0</v>
      </c>
      <c r="O149" s="10">
        <v>0</v>
      </c>
    </row>
    <row r="150" spans="1:15" s="13" customFormat="1" ht="30">
      <c r="A150" s="9" t="s">
        <v>51</v>
      </c>
      <c r="B150" s="9" t="s">
        <v>13</v>
      </c>
      <c r="C150" s="10">
        <v>0</v>
      </c>
      <c r="D150" s="10">
        <v>0</v>
      </c>
      <c r="E150" s="11">
        <f t="shared" si="8"/>
      </c>
      <c r="F150" s="10">
        <v>0</v>
      </c>
      <c r="G150" s="10">
        <v>0</v>
      </c>
      <c r="H150" s="11">
        <f t="shared" si="9"/>
      </c>
      <c r="I150" s="10"/>
      <c r="J150" s="10">
        <v>601895.57</v>
      </c>
      <c r="K150" s="10">
        <v>3042838.63</v>
      </c>
      <c r="L150" s="12">
        <f t="shared" si="10"/>
        <v>146403.26</v>
      </c>
      <c r="M150" s="11">
        <f t="shared" si="11"/>
      </c>
      <c r="N150" s="10">
        <v>0</v>
      </c>
      <c r="O150" s="10">
        <v>146403.26</v>
      </c>
    </row>
    <row r="151" spans="1:15" s="13" customFormat="1" ht="30">
      <c r="A151" s="9" t="s">
        <v>105</v>
      </c>
      <c r="B151" s="9" t="s">
        <v>375</v>
      </c>
      <c r="C151" s="10">
        <v>-25554277.23</v>
      </c>
      <c r="D151" s="10">
        <v>13035703.82</v>
      </c>
      <c r="E151" s="11">
        <f t="shared" si="8"/>
        <v>-0.5101182750219385</v>
      </c>
      <c r="F151" s="10">
        <v>-17469795.31</v>
      </c>
      <c r="G151" s="10">
        <v>8403358.9</v>
      </c>
      <c r="H151" s="11">
        <f t="shared" si="9"/>
        <v>-0.4810221728923051</v>
      </c>
      <c r="I151" s="10"/>
      <c r="J151" s="10">
        <v>-7271700.6</v>
      </c>
      <c r="K151" s="10">
        <v>-812781.32</v>
      </c>
      <c r="L151" s="12">
        <f t="shared" si="10"/>
        <v>4632344.92</v>
      </c>
      <c r="M151" s="11">
        <f t="shared" si="11"/>
      </c>
      <c r="N151" s="10">
        <v>2773641.1</v>
      </c>
      <c r="O151" s="10">
        <v>1858703.82</v>
      </c>
    </row>
    <row r="152" spans="1:16" s="13" customFormat="1" ht="15">
      <c r="A152" s="34" t="s">
        <v>408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6"/>
      <c r="P152" s="15"/>
    </row>
    <row r="153" spans="1:15" s="16" customFormat="1" ht="15">
      <c r="A153" s="9" t="s">
        <v>357</v>
      </c>
      <c r="B153" s="9" t="s">
        <v>249</v>
      </c>
      <c r="C153" s="10">
        <v>25554277.23</v>
      </c>
      <c r="D153" s="10">
        <v>-13035703.82</v>
      </c>
      <c r="E153" s="11">
        <f t="shared" si="8"/>
        <v>-0.5101182750219385</v>
      </c>
      <c r="F153" s="10">
        <v>17469795.31</v>
      </c>
      <c r="G153" s="10">
        <v>-8403358.9</v>
      </c>
      <c r="H153" s="11">
        <f t="shared" si="9"/>
        <v>-0.4810221728923051</v>
      </c>
      <c r="I153" s="10">
        <v>7271700.6</v>
      </c>
      <c r="J153" s="10">
        <v>812781.32</v>
      </c>
      <c r="K153" s="10"/>
      <c r="L153" s="12">
        <f t="shared" si="10"/>
        <v>-4632344.92</v>
      </c>
      <c r="M153" s="11">
        <f t="shared" si="11"/>
        <v>-0.6370373554708785</v>
      </c>
      <c r="N153" s="10">
        <v>-2773641.1</v>
      </c>
      <c r="O153" s="10">
        <v>-1858703.82</v>
      </c>
    </row>
    <row r="154" spans="1:15" s="16" customFormat="1" ht="45">
      <c r="A154" s="9" t="s">
        <v>235</v>
      </c>
      <c r="B154" s="9" t="s">
        <v>140</v>
      </c>
      <c r="C154" s="10">
        <v>13912972.78</v>
      </c>
      <c r="D154" s="10">
        <v>-4200000</v>
      </c>
      <c r="E154" s="11">
        <f t="shared" si="8"/>
        <v>-0.3018765339667401</v>
      </c>
      <c r="F154" s="10">
        <v>11129733.79</v>
      </c>
      <c r="G154" s="10">
        <v>0</v>
      </c>
      <c r="H154" s="11">
        <f t="shared" si="9"/>
        <v>0</v>
      </c>
      <c r="I154" s="10">
        <v>2783238.99</v>
      </c>
      <c r="J154" s="10">
        <v>0</v>
      </c>
      <c r="K154" s="10"/>
      <c r="L154" s="12">
        <f t="shared" si="10"/>
        <v>-4200000</v>
      </c>
      <c r="M154" s="11">
        <f t="shared" si="11"/>
        <v>-1.5090331858278543</v>
      </c>
      <c r="N154" s="10">
        <v>-4200000</v>
      </c>
      <c r="O154" s="10">
        <v>0</v>
      </c>
    </row>
    <row r="155" spans="1:15" s="16" customFormat="1" ht="30">
      <c r="A155" s="9" t="s">
        <v>162</v>
      </c>
      <c r="B155" s="9" t="s">
        <v>130</v>
      </c>
      <c r="C155" s="10">
        <v>19764972.78</v>
      </c>
      <c r="D155" s="10">
        <v>0</v>
      </c>
      <c r="E155" s="11">
        <f t="shared" si="8"/>
        <v>0</v>
      </c>
      <c r="F155" s="10">
        <v>12681733.79</v>
      </c>
      <c r="G155" s="10">
        <v>0</v>
      </c>
      <c r="H155" s="11">
        <f t="shared" si="9"/>
        <v>0</v>
      </c>
      <c r="I155" s="10">
        <v>7083238.99</v>
      </c>
      <c r="J155" s="10">
        <v>0</v>
      </c>
      <c r="K155" s="10"/>
      <c r="L155" s="12">
        <f t="shared" si="10"/>
        <v>0</v>
      </c>
      <c r="M155" s="11">
        <f t="shared" si="11"/>
        <v>0</v>
      </c>
      <c r="N155" s="10">
        <v>0</v>
      </c>
      <c r="O155" s="10">
        <v>0</v>
      </c>
    </row>
    <row r="156" spans="1:15" s="16" customFormat="1" ht="45">
      <c r="A156" s="9" t="s">
        <v>387</v>
      </c>
      <c r="B156" s="9" t="s">
        <v>168</v>
      </c>
      <c r="C156" s="10">
        <v>28764972.78</v>
      </c>
      <c r="D156" s="10">
        <v>0</v>
      </c>
      <c r="E156" s="11">
        <f t="shared" si="8"/>
        <v>0</v>
      </c>
      <c r="F156" s="10">
        <v>21681733.79</v>
      </c>
      <c r="G156" s="10">
        <v>0</v>
      </c>
      <c r="H156" s="11">
        <f t="shared" si="9"/>
        <v>0</v>
      </c>
      <c r="I156" s="10">
        <v>7083238.99</v>
      </c>
      <c r="J156" s="10">
        <v>0</v>
      </c>
      <c r="K156" s="10"/>
      <c r="L156" s="12">
        <f t="shared" si="10"/>
        <v>0</v>
      </c>
      <c r="M156" s="11">
        <f t="shared" si="11"/>
        <v>0</v>
      </c>
      <c r="N156" s="10">
        <v>0</v>
      </c>
      <c r="O156" s="10">
        <v>0</v>
      </c>
    </row>
    <row r="157" spans="1:15" s="16" customFormat="1" ht="60">
      <c r="A157" s="9" t="s">
        <v>260</v>
      </c>
      <c r="B157" s="9" t="s">
        <v>55</v>
      </c>
      <c r="C157" s="10">
        <v>-9000000</v>
      </c>
      <c r="D157" s="10">
        <v>0</v>
      </c>
      <c r="E157" s="11">
        <f t="shared" si="8"/>
        <v>0</v>
      </c>
      <c r="F157" s="10">
        <v>-9000000</v>
      </c>
      <c r="G157" s="10">
        <v>0</v>
      </c>
      <c r="H157" s="11">
        <f t="shared" si="9"/>
        <v>0</v>
      </c>
      <c r="I157" s="10">
        <v>0</v>
      </c>
      <c r="J157" s="10">
        <v>0</v>
      </c>
      <c r="K157" s="10"/>
      <c r="L157" s="12">
        <f t="shared" si="10"/>
        <v>0</v>
      </c>
      <c r="M157" s="11">
        <f t="shared" si="11"/>
      </c>
      <c r="N157" s="10">
        <v>0</v>
      </c>
      <c r="O157" s="10">
        <v>0</v>
      </c>
    </row>
    <row r="158" spans="1:15" s="16" customFormat="1" ht="45">
      <c r="A158" s="9" t="s">
        <v>253</v>
      </c>
      <c r="B158" s="9" t="s">
        <v>301</v>
      </c>
      <c r="C158" s="10">
        <v>-5852000</v>
      </c>
      <c r="D158" s="10">
        <v>-4200000</v>
      </c>
      <c r="E158" s="11">
        <f t="shared" si="8"/>
        <v>0.7177033492822966</v>
      </c>
      <c r="F158" s="10">
        <v>-1552000</v>
      </c>
      <c r="G158" s="10">
        <v>0</v>
      </c>
      <c r="H158" s="11">
        <f t="shared" si="9"/>
        <v>0</v>
      </c>
      <c r="I158" s="10">
        <v>-4300000</v>
      </c>
      <c r="J158" s="10">
        <v>0</v>
      </c>
      <c r="K158" s="10"/>
      <c r="L158" s="12">
        <f t="shared" si="10"/>
        <v>-4200000</v>
      </c>
      <c r="M158" s="11">
        <f t="shared" si="11"/>
        <v>0.9767441860465116</v>
      </c>
      <c r="N158" s="10">
        <v>-4200000</v>
      </c>
      <c r="O158" s="10">
        <v>0</v>
      </c>
    </row>
    <row r="159" spans="1:15" s="16" customFormat="1" ht="60">
      <c r="A159" s="9" t="s">
        <v>325</v>
      </c>
      <c r="B159" s="9" t="s">
        <v>259</v>
      </c>
      <c r="C159" s="10">
        <v>-5852000</v>
      </c>
      <c r="D159" s="10">
        <v>-4200000</v>
      </c>
      <c r="E159" s="11">
        <f t="shared" si="8"/>
        <v>0.7177033492822966</v>
      </c>
      <c r="F159" s="10">
        <v>-1552000</v>
      </c>
      <c r="G159" s="10">
        <v>0</v>
      </c>
      <c r="H159" s="11">
        <f t="shared" si="9"/>
        <v>0</v>
      </c>
      <c r="I159" s="10">
        <v>-4300000</v>
      </c>
      <c r="J159" s="10">
        <v>0</v>
      </c>
      <c r="K159" s="10"/>
      <c r="L159" s="12">
        <f t="shared" si="10"/>
        <v>-4200000</v>
      </c>
      <c r="M159" s="11">
        <f t="shared" si="11"/>
        <v>0.9767441860465116</v>
      </c>
      <c r="N159" s="10">
        <v>-4200000</v>
      </c>
      <c r="O159" s="10">
        <v>0</v>
      </c>
    </row>
    <row r="160" spans="1:15" s="16" customFormat="1" ht="75">
      <c r="A160" s="9" t="s">
        <v>245</v>
      </c>
      <c r="B160" s="9" t="s">
        <v>167</v>
      </c>
      <c r="C160" s="10">
        <v>-5852000</v>
      </c>
      <c r="D160" s="10">
        <v>-4200000</v>
      </c>
      <c r="E160" s="11">
        <f t="shared" si="8"/>
        <v>0.7177033492822966</v>
      </c>
      <c r="F160" s="10">
        <v>-1552000</v>
      </c>
      <c r="G160" s="10">
        <v>0</v>
      </c>
      <c r="H160" s="11">
        <f t="shared" si="9"/>
        <v>0</v>
      </c>
      <c r="I160" s="10">
        <v>-4300000</v>
      </c>
      <c r="J160" s="10">
        <v>0</v>
      </c>
      <c r="K160" s="10"/>
      <c r="L160" s="12">
        <f t="shared" si="10"/>
        <v>-4200000</v>
      </c>
      <c r="M160" s="11">
        <f t="shared" si="11"/>
        <v>0.9767441860465116</v>
      </c>
      <c r="N160" s="10">
        <v>-4200000</v>
      </c>
      <c r="O160" s="10">
        <v>0</v>
      </c>
    </row>
    <row r="161" spans="1:15" s="16" customFormat="1" ht="15">
      <c r="A161" s="9" t="s">
        <v>274</v>
      </c>
      <c r="B161" s="9" t="s">
        <v>140</v>
      </c>
      <c r="C161" s="10">
        <v>11641304.45</v>
      </c>
      <c r="D161" s="10">
        <v>-8835703.82</v>
      </c>
      <c r="E161" s="11">
        <f t="shared" si="8"/>
        <v>-0.7589960264289799</v>
      </c>
      <c r="F161" s="10">
        <v>6340061.52</v>
      </c>
      <c r="G161" s="10">
        <v>-8403358.9</v>
      </c>
      <c r="H161" s="11">
        <f t="shared" si="9"/>
        <v>-1.3254380692507857</v>
      </c>
      <c r="I161" s="10">
        <v>4488461.61</v>
      </c>
      <c r="J161" s="10">
        <v>812781.32</v>
      </c>
      <c r="K161" s="10"/>
      <c r="L161" s="12">
        <f t="shared" si="10"/>
        <v>-432344.92000000016</v>
      </c>
      <c r="M161" s="11">
        <f t="shared" si="11"/>
        <v>-0.09632363102688989</v>
      </c>
      <c r="N161" s="10">
        <v>1426358.9</v>
      </c>
      <c r="O161" s="10">
        <v>-1858703.82</v>
      </c>
    </row>
    <row r="162" spans="1:15" s="16" customFormat="1" ht="30">
      <c r="A162" s="9" t="s">
        <v>238</v>
      </c>
      <c r="B162" s="9" t="s">
        <v>328</v>
      </c>
      <c r="C162" s="10">
        <v>-1209792171.34</v>
      </c>
      <c r="D162" s="10">
        <v>-285191521.83</v>
      </c>
      <c r="E162" s="11">
        <f t="shared" si="8"/>
        <v>0.23573596241254713</v>
      </c>
      <c r="F162" s="10">
        <v>-1056204983.86</v>
      </c>
      <c r="G162" s="10">
        <v>-253019320.99</v>
      </c>
      <c r="H162" s="11">
        <f t="shared" si="9"/>
        <v>0.23955512883996932</v>
      </c>
      <c r="I162" s="10">
        <v>-159370028.17</v>
      </c>
      <c r="J162" s="10">
        <v>-47865996.51</v>
      </c>
      <c r="K162" s="10"/>
      <c r="L162" s="12">
        <f t="shared" si="10"/>
        <v>-52317501.1</v>
      </c>
      <c r="M162" s="11">
        <f t="shared" si="11"/>
        <v>0.32827691442830725</v>
      </c>
      <c r="N162" s="10">
        <v>-36690497.68</v>
      </c>
      <c r="O162" s="10">
        <v>-15627003.42</v>
      </c>
    </row>
    <row r="163" spans="1:15" s="16" customFormat="1" ht="30">
      <c r="A163" s="9" t="s">
        <v>458</v>
      </c>
      <c r="B163" s="9" t="s">
        <v>459</v>
      </c>
      <c r="C163" s="10">
        <v>-1209792171.34</v>
      </c>
      <c r="D163" s="10">
        <v>-285191521.83</v>
      </c>
      <c r="E163" s="11">
        <f t="shared" si="8"/>
        <v>0.23573596241254713</v>
      </c>
      <c r="F163" s="10">
        <v>-1056204983.86</v>
      </c>
      <c r="G163" s="10">
        <v>-253019320.99</v>
      </c>
      <c r="H163" s="11">
        <f t="shared" si="9"/>
        <v>0.23955512883996932</v>
      </c>
      <c r="I163" s="10">
        <v>-159370028.17</v>
      </c>
      <c r="J163" s="10">
        <v>-47865996.51</v>
      </c>
      <c r="K163" s="10"/>
      <c r="L163" s="12">
        <f t="shared" si="10"/>
        <v>-52317501.1</v>
      </c>
      <c r="M163" s="11">
        <f t="shared" si="11"/>
        <v>0.32827691442830725</v>
      </c>
      <c r="N163" s="10">
        <v>-36690497.68</v>
      </c>
      <c r="O163" s="10">
        <v>-15627003.42</v>
      </c>
    </row>
    <row r="164" spans="1:15" s="16" customFormat="1" ht="30">
      <c r="A164" s="9" t="s">
        <v>460</v>
      </c>
      <c r="B164" s="9" t="s">
        <v>461</v>
      </c>
      <c r="C164" s="10">
        <v>-1209792171.34</v>
      </c>
      <c r="D164" s="10">
        <v>-285191521.83</v>
      </c>
      <c r="E164" s="11">
        <f t="shared" si="8"/>
        <v>0.23573596241254713</v>
      </c>
      <c r="F164" s="10">
        <v>-1056204983.86</v>
      </c>
      <c r="G164" s="10">
        <v>-253019320.99</v>
      </c>
      <c r="H164" s="11">
        <f t="shared" si="9"/>
        <v>0.23955512883996932</v>
      </c>
      <c r="I164" s="10">
        <v>-159370028.17</v>
      </c>
      <c r="J164" s="10">
        <v>-47865996.51</v>
      </c>
      <c r="K164" s="10"/>
      <c r="L164" s="12">
        <f t="shared" si="10"/>
        <v>-52317501.1</v>
      </c>
      <c r="M164" s="11">
        <f t="shared" si="11"/>
        <v>0.32827691442830725</v>
      </c>
      <c r="N164" s="10">
        <v>-36690497.68</v>
      </c>
      <c r="O164" s="10">
        <v>-15627003.42</v>
      </c>
    </row>
    <row r="165" spans="1:15" s="16" customFormat="1" ht="30">
      <c r="A165" s="9" t="s">
        <v>169</v>
      </c>
      <c r="B165" s="9" t="s">
        <v>213</v>
      </c>
      <c r="C165" s="10">
        <v>1221433475.79</v>
      </c>
      <c r="D165" s="10">
        <v>276355818.01</v>
      </c>
      <c r="E165" s="11">
        <f t="shared" si="8"/>
        <v>0.22625531679591335</v>
      </c>
      <c r="F165" s="10">
        <v>1062545045.38</v>
      </c>
      <c r="G165" s="10">
        <v>244615962.09</v>
      </c>
      <c r="H165" s="11">
        <f t="shared" si="9"/>
        <v>0.2302170276484773</v>
      </c>
      <c r="I165" s="10">
        <v>163858489.78</v>
      </c>
      <c r="J165" s="10">
        <v>48678777.83</v>
      </c>
      <c r="K165" s="10"/>
      <c r="L165" s="12">
        <f t="shared" si="10"/>
        <v>51885156.18</v>
      </c>
      <c r="M165" s="11">
        <f t="shared" si="11"/>
        <v>0.31664612709211554</v>
      </c>
      <c r="N165" s="10">
        <v>38116856.58</v>
      </c>
      <c r="O165" s="10">
        <v>13768299.6</v>
      </c>
    </row>
    <row r="166" spans="1:15" s="16" customFormat="1" ht="30">
      <c r="A166" s="9" t="s">
        <v>462</v>
      </c>
      <c r="B166" s="9" t="s">
        <v>463</v>
      </c>
      <c r="C166" s="10">
        <v>1221433475.79</v>
      </c>
      <c r="D166" s="10">
        <v>276355818.01</v>
      </c>
      <c r="E166" s="11">
        <f t="shared" si="8"/>
        <v>0.22625531679591335</v>
      </c>
      <c r="F166" s="10">
        <v>1062545045.38</v>
      </c>
      <c r="G166" s="10">
        <v>244615962.09</v>
      </c>
      <c r="H166" s="11">
        <f t="shared" si="9"/>
        <v>0.2302170276484773</v>
      </c>
      <c r="I166" s="10">
        <v>163858489.78</v>
      </c>
      <c r="J166" s="10">
        <v>48678777.83</v>
      </c>
      <c r="K166" s="10"/>
      <c r="L166" s="12">
        <f t="shared" si="10"/>
        <v>51885156.18</v>
      </c>
      <c r="M166" s="11">
        <f t="shared" si="11"/>
        <v>0.31664612709211554</v>
      </c>
      <c r="N166" s="10">
        <v>38116856.58</v>
      </c>
      <c r="O166" s="10">
        <v>13768299.6</v>
      </c>
    </row>
    <row r="167" spans="1:15" s="16" customFormat="1" ht="30">
      <c r="A167" s="9" t="s">
        <v>464</v>
      </c>
      <c r="B167" s="9" t="s">
        <v>465</v>
      </c>
      <c r="C167" s="10">
        <v>1221433475.79</v>
      </c>
      <c r="D167" s="10">
        <v>276355818.01</v>
      </c>
      <c r="E167" s="11">
        <f t="shared" si="8"/>
        <v>0.22625531679591335</v>
      </c>
      <c r="F167" s="10">
        <v>1062545045.38</v>
      </c>
      <c r="G167" s="10">
        <v>244615962.09</v>
      </c>
      <c r="H167" s="11">
        <f t="shared" si="9"/>
        <v>0.2302170276484773</v>
      </c>
      <c r="I167" s="10">
        <v>163858489.78</v>
      </c>
      <c r="J167" s="10">
        <v>48678777.83</v>
      </c>
      <c r="K167" s="10"/>
      <c r="L167" s="12">
        <f t="shared" si="10"/>
        <v>51885156.18</v>
      </c>
      <c r="M167" s="11">
        <f t="shared" si="11"/>
        <v>0.31664612709211554</v>
      </c>
      <c r="N167" s="10">
        <v>38116856.58</v>
      </c>
      <c r="O167" s="10">
        <v>13768299.6</v>
      </c>
    </row>
  </sheetData>
  <sheetProtection/>
  <mergeCells count="4">
    <mergeCell ref="A1:O1"/>
    <mergeCell ref="A13:O13"/>
    <mergeCell ref="A101:O101"/>
    <mergeCell ref="A152:O1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53" sqref="A153:IV153"/>
    </sheetView>
  </sheetViews>
  <sheetFormatPr defaultColWidth="9.140625" defaultRowHeight="15"/>
  <cols>
    <col min="1" max="1" width="50.8515625" style="2" customWidth="1"/>
    <col min="2" max="2" width="23.8515625" style="2" customWidth="1"/>
    <col min="3" max="3" width="16.8515625" style="2" customWidth="1"/>
    <col min="4" max="4" width="15.8515625" style="2" customWidth="1"/>
    <col min="5" max="6" width="16.8515625" style="2" customWidth="1"/>
    <col min="7" max="11" width="15.8515625" style="2" customWidth="1"/>
    <col min="13" max="15" width="15.8515625" style="2" customWidth="1"/>
    <col min="17" max="18" width="15.8515625" style="2" customWidth="1"/>
    <col min="19" max="19" width="9.140625" style="2" customWidth="1"/>
  </cols>
  <sheetData>
    <row r="1" ht="15">
      <c r="A1" s="1" t="s">
        <v>482</v>
      </c>
    </row>
    <row r="2" ht="15">
      <c r="A2" s="1" t="s">
        <v>481</v>
      </c>
    </row>
    <row r="3" ht="15">
      <c r="A3" s="1" t="s">
        <v>480</v>
      </c>
    </row>
    <row r="4" ht="15">
      <c r="A4" s="1" t="s">
        <v>479</v>
      </c>
    </row>
    <row r="5" ht="15">
      <c r="A5" s="1" t="s">
        <v>478</v>
      </c>
    </row>
    <row r="6" spans="1:16" s="2" customFormat="1" ht="60">
      <c r="A6" s="22" t="s">
        <v>297</v>
      </c>
      <c r="B6" s="21" t="s">
        <v>433</v>
      </c>
      <c r="C6" s="19" t="s">
        <v>394</v>
      </c>
      <c r="D6" s="19" t="s">
        <v>395</v>
      </c>
      <c r="E6" s="19" t="s">
        <v>396</v>
      </c>
      <c r="F6" s="19" t="s">
        <v>397</v>
      </c>
      <c r="G6" s="19" t="s">
        <v>398</v>
      </c>
      <c r="H6" s="19" t="s">
        <v>396</v>
      </c>
      <c r="I6" s="20" t="s">
        <v>399</v>
      </c>
      <c r="J6" s="19" t="s">
        <v>400</v>
      </c>
      <c r="K6" s="19" t="s">
        <v>401</v>
      </c>
      <c r="L6" s="20" t="s">
        <v>402</v>
      </c>
      <c r="M6" s="20" t="s">
        <v>396</v>
      </c>
      <c r="N6" s="19" t="s">
        <v>403</v>
      </c>
      <c r="O6" s="19" t="s">
        <v>404</v>
      </c>
      <c r="P6" s="14"/>
    </row>
    <row r="7" spans="1:16" s="2" customFormat="1" ht="15">
      <c r="A7" s="37" t="s">
        <v>405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14"/>
    </row>
    <row r="8" spans="1:19" ht="15">
      <c r="A8" s="43" t="s">
        <v>113</v>
      </c>
      <c r="B8" s="43" t="s">
        <v>314</v>
      </c>
      <c r="C8" s="42">
        <v>1228636811.23</v>
      </c>
      <c r="D8" s="42">
        <v>524657361.62</v>
      </c>
      <c r="E8" s="11">
        <f aca="true" t="shared" si="0" ref="E8:E36">IF(C8=0,"",D8/C8)</f>
        <v>0.4270239641401925</v>
      </c>
      <c r="F8" s="42">
        <v>1044805890.43</v>
      </c>
      <c r="G8" s="42">
        <v>472835553.93</v>
      </c>
      <c r="H8" s="11">
        <f aca="true" t="shared" si="1" ref="H8:H37">IF(F8=0,"",G8/F8)</f>
        <v>0.4525582773422152</v>
      </c>
      <c r="I8" s="12">
        <f aca="true" t="shared" si="2" ref="I8:I37">J8+K8</f>
        <v>245882798.35999998</v>
      </c>
      <c r="J8" s="42">
        <v>197112401.85</v>
      </c>
      <c r="K8" s="42">
        <v>48770396.51</v>
      </c>
      <c r="L8" s="12">
        <f aca="true" t="shared" si="3" ref="L8:L37">O8+N8</f>
        <v>84331063.95</v>
      </c>
      <c r="M8" s="11">
        <f aca="true" t="shared" si="4" ref="M8:M37">IF(I8=0,"",L8/I8)</f>
        <v>0.3429726052919321</v>
      </c>
      <c r="N8" s="42">
        <v>60253602.45</v>
      </c>
      <c r="O8" s="42">
        <v>24077461.5</v>
      </c>
      <c r="P8" s="2"/>
      <c r="Q8"/>
      <c r="R8"/>
      <c r="S8"/>
    </row>
    <row r="9" spans="1:19" ht="15">
      <c r="A9" s="43" t="s">
        <v>78</v>
      </c>
      <c r="B9" s="43" t="s">
        <v>211</v>
      </c>
      <c r="C9" s="42">
        <v>347348623.5</v>
      </c>
      <c r="D9" s="42">
        <v>170437198.74</v>
      </c>
      <c r="E9" s="11">
        <f t="shared" si="0"/>
        <v>0.4906805071591136</v>
      </c>
      <c r="F9" s="42">
        <v>254726138.81</v>
      </c>
      <c r="G9" s="42">
        <v>128308826.88</v>
      </c>
      <c r="H9" s="11">
        <f t="shared" si="1"/>
        <v>0.5037128403053502</v>
      </c>
      <c r="I9" s="12">
        <f t="shared" si="2"/>
        <v>92622484.69000001</v>
      </c>
      <c r="J9" s="42">
        <v>77662706.18</v>
      </c>
      <c r="K9" s="42">
        <v>14959778.51</v>
      </c>
      <c r="L9" s="12">
        <f t="shared" si="3"/>
        <v>42128371.86</v>
      </c>
      <c r="M9" s="11">
        <f t="shared" si="4"/>
        <v>0.4548395781110846</v>
      </c>
      <c r="N9" s="42">
        <v>33438940.31</v>
      </c>
      <c r="O9" s="42">
        <v>8689431.55</v>
      </c>
      <c r="P9" s="2"/>
      <c r="Q9"/>
      <c r="R9"/>
      <c r="S9"/>
    </row>
    <row r="10" spans="1:19" ht="15">
      <c r="A10" s="43" t="s">
        <v>36</v>
      </c>
      <c r="B10" s="43" t="s">
        <v>193</v>
      </c>
      <c r="C10" s="42">
        <v>217953932.79</v>
      </c>
      <c r="D10" s="42">
        <v>104534544.39</v>
      </c>
      <c r="E10" s="11">
        <f t="shared" si="0"/>
        <v>0.47961761025307903</v>
      </c>
      <c r="F10" s="42">
        <v>165551500</v>
      </c>
      <c r="G10" s="42">
        <v>82185365.33</v>
      </c>
      <c r="H10" s="11">
        <f t="shared" si="1"/>
        <v>0.49643383074149133</v>
      </c>
      <c r="I10" s="12">
        <f t="shared" si="2"/>
        <v>52402432.79</v>
      </c>
      <c r="J10" s="42">
        <v>42461721.9</v>
      </c>
      <c r="K10" s="42">
        <v>9940710.89</v>
      </c>
      <c r="L10" s="12">
        <f t="shared" si="3"/>
        <v>22349179.06</v>
      </c>
      <c r="M10" s="11">
        <f t="shared" si="4"/>
        <v>0.42649124993038323</v>
      </c>
      <c r="N10" s="42">
        <v>16429707.11</v>
      </c>
      <c r="O10" s="42">
        <v>5919471.95</v>
      </c>
      <c r="P10" s="2"/>
      <c r="Q10"/>
      <c r="R10"/>
      <c r="S10"/>
    </row>
    <row r="11" spans="1:19" ht="15">
      <c r="A11" s="43" t="s">
        <v>298</v>
      </c>
      <c r="B11" s="43" t="s">
        <v>212</v>
      </c>
      <c r="C11" s="42">
        <v>217953932.79</v>
      </c>
      <c r="D11" s="42">
        <v>104534544.39</v>
      </c>
      <c r="E11" s="11">
        <f t="shared" si="0"/>
        <v>0.47961761025307903</v>
      </c>
      <c r="F11" s="42">
        <v>165551500</v>
      </c>
      <c r="G11" s="42">
        <v>82185365.33</v>
      </c>
      <c r="H11" s="11">
        <f t="shared" si="1"/>
        <v>0.49643383074149133</v>
      </c>
      <c r="I11" s="12">
        <f t="shared" si="2"/>
        <v>52402432.79</v>
      </c>
      <c r="J11" s="42">
        <v>42461721.9</v>
      </c>
      <c r="K11" s="42">
        <v>9940710.89</v>
      </c>
      <c r="L11" s="12">
        <f t="shared" si="3"/>
        <v>22349179.06</v>
      </c>
      <c r="M11" s="11">
        <f t="shared" si="4"/>
        <v>0.42649124993038323</v>
      </c>
      <c r="N11" s="42">
        <v>16429707.11</v>
      </c>
      <c r="O11" s="42">
        <v>5919471.95</v>
      </c>
      <c r="P11" s="2"/>
      <c r="Q11"/>
      <c r="R11"/>
      <c r="S11"/>
    </row>
    <row r="12" spans="1:19" ht="45">
      <c r="A12" s="43" t="s">
        <v>145</v>
      </c>
      <c r="B12" s="43" t="s">
        <v>159</v>
      </c>
      <c r="C12" s="42">
        <v>16226336.29</v>
      </c>
      <c r="D12" s="42">
        <v>8134704.93</v>
      </c>
      <c r="E12" s="11">
        <f t="shared" si="0"/>
        <v>0.5013272734285232</v>
      </c>
      <c r="F12" s="42">
        <v>5408900</v>
      </c>
      <c r="G12" s="42">
        <v>2826954.23</v>
      </c>
      <c r="H12" s="11">
        <f t="shared" si="1"/>
        <v>0.5226486402041081</v>
      </c>
      <c r="I12" s="12">
        <f t="shared" si="2"/>
        <v>10817436.29</v>
      </c>
      <c r="J12" s="42">
        <v>7642900</v>
      </c>
      <c r="K12" s="42">
        <v>3174536.29</v>
      </c>
      <c r="L12" s="12">
        <f t="shared" si="3"/>
        <v>5307750.7</v>
      </c>
      <c r="M12" s="11">
        <f t="shared" si="4"/>
        <v>0.49066623160116624</v>
      </c>
      <c r="N12" s="42">
        <v>3750041.29</v>
      </c>
      <c r="O12" s="42">
        <v>1557709.41</v>
      </c>
      <c r="P12" s="2"/>
      <c r="Q12"/>
      <c r="R12"/>
      <c r="S12"/>
    </row>
    <row r="13" spans="1:19" ht="45">
      <c r="A13" s="43" t="s">
        <v>63</v>
      </c>
      <c r="B13" s="43" t="s">
        <v>270</v>
      </c>
      <c r="C13" s="42">
        <v>16226336.29</v>
      </c>
      <c r="D13" s="42">
        <v>8134704.93</v>
      </c>
      <c r="E13" s="11">
        <f t="shared" si="0"/>
        <v>0.5013272734285232</v>
      </c>
      <c r="F13" s="42">
        <v>5408900</v>
      </c>
      <c r="G13" s="42">
        <v>2826954.23</v>
      </c>
      <c r="H13" s="11">
        <f t="shared" si="1"/>
        <v>0.5226486402041081</v>
      </c>
      <c r="I13" s="12">
        <f t="shared" si="2"/>
        <v>10817436.29</v>
      </c>
      <c r="J13" s="42">
        <v>7642900</v>
      </c>
      <c r="K13" s="42">
        <v>3174536.29</v>
      </c>
      <c r="L13" s="12">
        <f t="shared" si="3"/>
        <v>5307750.7</v>
      </c>
      <c r="M13" s="11">
        <f t="shared" si="4"/>
        <v>0.49066623160116624</v>
      </c>
      <c r="N13" s="42">
        <v>3750041.29</v>
      </c>
      <c r="O13" s="42">
        <v>1557709.41</v>
      </c>
      <c r="P13" s="2"/>
      <c r="Q13"/>
      <c r="R13"/>
      <c r="S13"/>
    </row>
    <row r="14" spans="1:19" ht="15">
      <c r="A14" s="43" t="s">
        <v>53</v>
      </c>
      <c r="B14" s="43" t="s">
        <v>222</v>
      </c>
      <c r="C14" s="42">
        <v>18195500</v>
      </c>
      <c r="D14" s="42">
        <v>10291091.89</v>
      </c>
      <c r="E14" s="11">
        <f t="shared" si="0"/>
        <v>0.5655844516501333</v>
      </c>
      <c r="F14" s="42">
        <v>18136800</v>
      </c>
      <c r="G14" s="42">
        <v>10195088.22</v>
      </c>
      <c r="H14" s="11">
        <f t="shared" si="1"/>
        <v>0.5621216653433903</v>
      </c>
      <c r="I14" s="12">
        <f t="shared" si="2"/>
        <v>58700</v>
      </c>
      <c r="J14" s="42">
        <v>1900</v>
      </c>
      <c r="K14" s="42">
        <v>56800</v>
      </c>
      <c r="L14" s="12">
        <f t="shared" si="3"/>
        <v>96003.67</v>
      </c>
      <c r="M14" s="11">
        <f t="shared" si="4"/>
        <v>1.635496933560477</v>
      </c>
      <c r="N14" s="42">
        <v>3235.52</v>
      </c>
      <c r="O14" s="42">
        <v>92768.15</v>
      </c>
      <c r="P14" s="2"/>
      <c r="Q14"/>
      <c r="R14"/>
      <c r="S14"/>
    </row>
    <row r="15" spans="1:19" ht="30">
      <c r="A15" s="43" t="s">
        <v>221</v>
      </c>
      <c r="B15" s="43" t="s">
        <v>54</v>
      </c>
      <c r="C15" s="42">
        <v>6460000</v>
      </c>
      <c r="D15" s="42">
        <v>5550007.46</v>
      </c>
      <c r="E15" s="11">
        <f t="shared" si="0"/>
        <v>0.8591342817337462</v>
      </c>
      <c r="F15" s="42">
        <v>6460000</v>
      </c>
      <c r="G15" s="42">
        <v>5550007.46</v>
      </c>
      <c r="H15" s="11">
        <f t="shared" si="1"/>
        <v>0.8591342817337462</v>
      </c>
      <c r="I15" s="12">
        <f t="shared" si="2"/>
        <v>0</v>
      </c>
      <c r="J15" s="42">
        <v>0</v>
      </c>
      <c r="K15" s="42">
        <v>0</v>
      </c>
      <c r="L15" s="12">
        <f t="shared" si="3"/>
        <v>0</v>
      </c>
      <c r="M15" s="11">
        <f t="shared" si="4"/>
      </c>
      <c r="N15" s="42">
        <v>0</v>
      </c>
      <c r="O15" s="42">
        <v>0</v>
      </c>
      <c r="P15" s="2"/>
      <c r="Q15"/>
      <c r="R15"/>
      <c r="S15"/>
    </row>
    <row r="16" spans="1:19" ht="45">
      <c r="A16" s="43" t="s">
        <v>382</v>
      </c>
      <c r="B16" s="43" t="s">
        <v>276</v>
      </c>
      <c r="C16" s="42">
        <v>3810000</v>
      </c>
      <c r="D16" s="42">
        <v>2900867.02</v>
      </c>
      <c r="E16" s="11">
        <f t="shared" si="0"/>
        <v>0.7613824199475066</v>
      </c>
      <c r="F16" s="42">
        <v>3810000</v>
      </c>
      <c r="G16" s="42">
        <v>2900867.02</v>
      </c>
      <c r="H16" s="11">
        <f t="shared" si="1"/>
        <v>0.7613824199475066</v>
      </c>
      <c r="I16" s="12">
        <f t="shared" si="2"/>
        <v>0</v>
      </c>
      <c r="J16" s="42">
        <v>0</v>
      </c>
      <c r="K16" s="42">
        <v>0</v>
      </c>
      <c r="L16" s="12">
        <f t="shared" si="3"/>
        <v>0</v>
      </c>
      <c r="M16" s="11">
        <f t="shared" si="4"/>
      </c>
      <c r="N16" s="42">
        <v>0</v>
      </c>
      <c r="O16" s="42">
        <v>0</v>
      </c>
      <c r="P16" s="2"/>
      <c r="Q16"/>
      <c r="R16"/>
      <c r="S16"/>
    </row>
    <row r="17" spans="1:19" ht="45">
      <c r="A17" s="43" t="s">
        <v>183</v>
      </c>
      <c r="B17" s="43" t="s">
        <v>223</v>
      </c>
      <c r="C17" s="42">
        <v>2650000</v>
      </c>
      <c r="D17" s="42">
        <v>2649140.44</v>
      </c>
      <c r="E17" s="11">
        <f t="shared" si="0"/>
        <v>0.999675637735849</v>
      </c>
      <c r="F17" s="42">
        <v>2650000</v>
      </c>
      <c r="G17" s="42">
        <v>2649140.44</v>
      </c>
      <c r="H17" s="11">
        <f t="shared" si="1"/>
        <v>0.999675637735849</v>
      </c>
      <c r="I17" s="12">
        <f t="shared" si="2"/>
        <v>0</v>
      </c>
      <c r="J17" s="42">
        <v>0</v>
      </c>
      <c r="K17" s="42">
        <v>0</v>
      </c>
      <c r="L17" s="12">
        <f t="shared" si="3"/>
        <v>0</v>
      </c>
      <c r="M17" s="11">
        <f t="shared" si="4"/>
      </c>
      <c r="N17" s="42">
        <v>0</v>
      </c>
      <c r="O17" s="42">
        <v>0</v>
      </c>
      <c r="P17" s="2"/>
      <c r="Q17"/>
      <c r="R17"/>
      <c r="S17"/>
    </row>
    <row r="18" spans="1:19" ht="30">
      <c r="A18" s="43" t="s">
        <v>254</v>
      </c>
      <c r="B18" s="43" t="s">
        <v>91</v>
      </c>
      <c r="C18" s="42">
        <v>11353000</v>
      </c>
      <c r="D18" s="42">
        <v>4321267.09</v>
      </c>
      <c r="E18" s="11">
        <f t="shared" si="0"/>
        <v>0.38062777151413724</v>
      </c>
      <c r="F18" s="42">
        <v>11353000</v>
      </c>
      <c r="G18" s="42">
        <v>4321267.09</v>
      </c>
      <c r="H18" s="11">
        <f t="shared" si="1"/>
        <v>0.38062777151413724</v>
      </c>
      <c r="I18" s="12">
        <f t="shared" si="2"/>
        <v>0</v>
      </c>
      <c r="J18" s="42">
        <v>0</v>
      </c>
      <c r="K18" s="42">
        <v>0</v>
      </c>
      <c r="L18" s="12">
        <f t="shared" si="3"/>
        <v>0</v>
      </c>
      <c r="M18" s="11">
        <f t="shared" si="4"/>
      </c>
      <c r="N18" s="42">
        <v>0</v>
      </c>
      <c r="O18" s="42">
        <v>0</v>
      </c>
      <c r="P18" s="2"/>
      <c r="Q18"/>
      <c r="R18"/>
      <c r="S18"/>
    </row>
    <row r="19" spans="1:19" ht="15">
      <c r="A19" s="43" t="s">
        <v>353</v>
      </c>
      <c r="B19" s="43" t="s">
        <v>142</v>
      </c>
      <c r="C19" s="42">
        <v>154700</v>
      </c>
      <c r="D19" s="42">
        <v>192007.34</v>
      </c>
      <c r="E19" s="11">
        <f t="shared" si="0"/>
        <v>1.2411592760180996</v>
      </c>
      <c r="F19" s="42">
        <v>96000</v>
      </c>
      <c r="G19" s="42">
        <v>96003.67</v>
      </c>
      <c r="H19" s="11">
        <f t="shared" si="1"/>
        <v>1.0000382291666667</v>
      </c>
      <c r="I19" s="12">
        <f t="shared" si="2"/>
        <v>58700</v>
      </c>
      <c r="J19" s="42">
        <v>1900</v>
      </c>
      <c r="K19" s="42">
        <v>56800</v>
      </c>
      <c r="L19" s="12">
        <f t="shared" si="3"/>
        <v>96003.67</v>
      </c>
      <c r="M19" s="11">
        <f t="shared" si="4"/>
        <v>1.635496933560477</v>
      </c>
      <c r="N19" s="42">
        <v>3235.52</v>
      </c>
      <c r="O19" s="42">
        <v>92768.15</v>
      </c>
      <c r="P19" s="2"/>
      <c r="Q19"/>
      <c r="R19"/>
      <c r="S19"/>
    </row>
    <row r="20" spans="1:19" ht="30">
      <c r="A20" s="43" t="s">
        <v>319</v>
      </c>
      <c r="B20" s="43" t="s">
        <v>7</v>
      </c>
      <c r="C20" s="42">
        <v>227800</v>
      </c>
      <c r="D20" s="42">
        <v>227810</v>
      </c>
      <c r="E20" s="11">
        <f t="shared" si="0"/>
        <v>1.0000438981562774</v>
      </c>
      <c r="F20" s="42">
        <v>227800</v>
      </c>
      <c r="G20" s="42">
        <v>227810</v>
      </c>
      <c r="H20" s="11">
        <f t="shared" si="1"/>
        <v>1.0000438981562774</v>
      </c>
      <c r="I20" s="12">
        <f t="shared" si="2"/>
        <v>0</v>
      </c>
      <c r="J20" s="42">
        <v>0</v>
      </c>
      <c r="K20" s="42">
        <v>0</v>
      </c>
      <c r="L20" s="12">
        <f t="shared" si="3"/>
        <v>0</v>
      </c>
      <c r="M20" s="11">
        <f t="shared" si="4"/>
      </c>
      <c r="N20" s="42">
        <v>0</v>
      </c>
      <c r="O20" s="42">
        <v>0</v>
      </c>
      <c r="P20" s="2"/>
      <c r="Q20"/>
      <c r="R20"/>
      <c r="S20"/>
    </row>
    <row r="21" spans="1:19" ht="15">
      <c r="A21" s="43" t="s">
        <v>340</v>
      </c>
      <c r="B21" s="43" t="s">
        <v>203</v>
      </c>
      <c r="C21" s="42">
        <v>13486500</v>
      </c>
      <c r="D21" s="42">
        <v>3758768.92</v>
      </c>
      <c r="E21" s="11">
        <f t="shared" si="0"/>
        <v>0.27870603344084827</v>
      </c>
      <c r="F21" s="42">
        <v>54600</v>
      </c>
      <c r="G21" s="42">
        <v>61452.59</v>
      </c>
      <c r="H21" s="11">
        <f t="shared" si="1"/>
        <v>1.1255053113553113</v>
      </c>
      <c r="I21" s="12">
        <f t="shared" si="2"/>
        <v>13431900</v>
      </c>
      <c r="J21" s="42">
        <v>12860600</v>
      </c>
      <c r="K21" s="42">
        <v>571300</v>
      </c>
      <c r="L21" s="12">
        <f t="shared" si="3"/>
        <v>3697316.33</v>
      </c>
      <c r="M21" s="11">
        <f t="shared" si="4"/>
        <v>0.2752638368361885</v>
      </c>
      <c r="N21" s="42">
        <v>3498227.88</v>
      </c>
      <c r="O21" s="42">
        <v>199088.45</v>
      </c>
      <c r="P21" s="2"/>
      <c r="Q21"/>
      <c r="R21"/>
      <c r="S21"/>
    </row>
    <row r="22" spans="1:19" ht="15">
      <c r="A22" s="43" t="s">
        <v>25</v>
      </c>
      <c r="B22" s="43" t="s">
        <v>39</v>
      </c>
      <c r="C22" s="42">
        <v>3137800</v>
      </c>
      <c r="D22" s="42">
        <v>319023.14</v>
      </c>
      <c r="E22" s="11">
        <f t="shared" si="0"/>
        <v>0.1016709605456052</v>
      </c>
      <c r="F22" s="42">
        <v>48700</v>
      </c>
      <c r="G22" s="42">
        <v>54800.02</v>
      </c>
      <c r="H22" s="11">
        <f t="shared" si="1"/>
        <v>1.1252570841889116</v>
      </c>
      <c r="I22" s="12">
        <f t="shared" si="2"/>
        <v>3089100</v>
      </c>
      <c r="J22" s="42">
        <v>3002400</v>
      </c>
      <c r="K22" s="42">
        <v>86700</v>
      </c>
      <c r="L22" s="12">
        <f t="shared" si="3"/>
        <v>264223.12</v>
      </c>
      <c r="M22" s="11">
        <f t="shared" si="4"/>
        <v>0.08553401314298663</v>
      </c>
      <c r="N22" s="42">
        <v>264215.86</v>
      </c>
      <c r="O22" s="42">
        <v>7.26</v>
      </c>
      <c r="P22" s="2"/>
      <c r="Q22"/>
      <c r="R22"/>
      <c r="S22"/>
    </row>
    <row r="23" spans="1:19" ht="15">
      <c r="A23" s="43" t="s">
        <v>232</v>
      </c>
      <c r="B23" s="43" t="s">
        <v>176</v>
      </c>
      <c r="C23" s="42">
        <v>10348700</v>
      </c>
      <c r="D23" s="42">
        <v>3439745.78</v>
      </c>
      <c r="E23" s="11">
        <f t="shared" si="0"/>
        <v>0.33238433619681695</v>
      </c>
      <c r="F23" s="42">
        <v>5900</v>
      </c>
      <c r="G23" s="42">
        <v>6652.57</v>
      </c>
      <c r="H23" s="11">
        <f t="shared" si="1"/>
        <v>1.1275542372881355</v>
      </c>
      <c r="I23" s="12">
        <f t="shared" si="2"/>
        <v>10342800</v>
      </c>
      <c r="J23" s="42">
        <v>9858200</v>
      </c>
      <c r="K23" s="42">
        <v>484600</v>
      </c>
      <c r="L23" s="12">
        <f t="shared" si="3"/>
        <v>3433093.21</v>
      </c>
      <c r="M23" s="11">
        <f t="shared" si="4"/>
        <v>0.33193073539080326</v>
      </c>
      <c r="N23" s="42">
        <v>3234012.02</v>
      </c>
      <c r="O23" s="42">
        <v>199081.19</v>
      </c>
      <c r="P23" s="2"/>
      <c r="Q23"/>
      <c r="R23"/>
      <c r="S23"/>
    </row>
    <row r="24" spans="1:19" ht="15">
      <c r="A24" s="43" t="s">
        <v>1</v>
      </c>
      <c r="B24" s="43" t="s">
        <v>106</v>
      </c>
      <c r="C24" s="42">
        <v>9182000</v>
      </c>
      <c r="D24" s="42">
        <v>3049172.63</v>
      </c>
      <c r="E24" s="11">
        <f t="shared" si="0"/>
        <v>0.3320815323458941</v>
      </c>
      <c r="F24" s="42">
        <v>500</v>
      </c>
      <c r="G24" s="42">
        <v>489</v>
      </c>
      <c r="H24" s="11">
        <f t="shared" si="1"/>
        <v>0.978</v>
      </c>
      <c r="I24" s="12">
        <f t="shared" si="2"/>
        <v>9181500</v>
      </c>
      <c r="J24" s="42">
        <v>8886800</v>
      </c>
      <c r="K24" s="42">
        <v>294700</v>
      </c>
      <c r="L24" s="12">
        <f t="shared" si="3"/>
        <v>3048683.63</v>
      </c>
      <c r="M24" s="11">
        <f t="shared" si="4"/>
        <v>0.33204635734901705</v>
      </c>
      <c r="N24" s="42">
        <v>2876237</v>
      </c>
      <c r="O24" s="42">
        <v>172446.63</v>
      </c>
      <c r="P24" s="2"/>
      <c r="Q24"/>
      <c r="R24"/>
      <c r="S24"/>
    </row>
    <row r="25" spans="1:19" ht="15">
      <c r="A25" s="43" t="s">
        <v>374</v>
      </c>
      <c r="B25" s="43" t="s">
        <v>138</v>
      </c>
      <c r="C25" s="42">
        <v>1166700</v>
      </c>
      <c r="D25" s="42">
        <v>390573.15</v>
      </c>
      <c r="E25" s="11">
        <f t="shared" si="0"/>
        <v>0.33476742093083056</v>
      </c>
      <c r="F25" s="42">
        <v>5400</v>
      </c>
      <c r="G25" s="42">
        <v>6163.57</v>
      </c>
      <c r="H25" s="11">
        <f t="shared" si="1"/>
        <v>1.1414018518518518</v>
      </c>
      <c r="I25" s="12">
        <f t="shared" si="2"/>
        <v>1161300</v>
      </c>
      <c r="J25" s="42">
        <v>971400</v>
      </c>
      <c r="K25" s="42">
        <v>189900</v>
      </c>
      <c r="L25" s="12">
        <f t="shared" si="3"/>
        <v>384409.58</v>
      </c>
      <c r="M25" s="11">
        <f t="shared" si="4"/>
        <v>0.3310166020838715</v>
      </c>
      <c r="N25" s="42">
        <v>357775.02</v>
      </c>
      <c r="O25" s="42">
        <v>26634.56</v>
      </c>
      <c r="P25" s="2"/>
      <c r="Q25"/>
      <c r="R25"/>
      <c r="S25"/>
    </row>
    <row r="26" spans="1:19" ht="15">
      <c r="A26" s="43" t="s">
        <v>199</v>
      </c>
      <c r="B26" s="43" t="s">
        <v>166</v>
      </c>
      <c r="C26" s="42">
        <v>3241298</v>
      </c>
      <c r="D26" s="42">
        <v>1587713.59</v>
      </c>
      <c r="E26" s="11">
        <f t="shared" si="0"/>
        <v>0.4898388207440353</v>
      </c>
      <c r="F26" s="42">
        <v>3166000</v>
      </c>
      <c r="G26" s="42">
        <v>1532093.59</v>
      </c>
      <c r="H26" s="11">
        <f t="shared" si="1"/>
        <v>0.483920906506633</v>
      </c>
      <c r="I26" s="12">
        <f t="shared" si="2"/>
        <v>75298</v>
      </c>
      <c r="J26" s="42">
        <v>23000</v>
      </c>
      <c r="K26" s="42">
        <v>52298</v>
      </c>
      <c r="L26" s="12">
        <f t="shared" si="3"/>
        <v>55620</v>
      </c>
      <c r="M26" s="11">
        <f t="shared" si="4"/>
        <v>0.7386650375839996</v>
      </c>
      <c r="N26" s="42">
        <v>21450</v>
      </c>
      <c r="O26" s="42">
        <v>34170</v>
      </c>
      <c r="P26" s="2"/>
      <c r="Q26"/>
      <c r="R26"/>
      <c r="S26"/>
    </row>
    <row r="27" spans="1:19" ht="45">
      <c r="A27" s="43" t="s">
        <v>247</v>
      </c>
      <c r="B27" s="43" t="s">
        <v>181</v>
      </c>
      <c r="C27" s="42">
        <v>2510000</v>
      </c>
      <c r="D27" s="42">
        <v>1119593.59</v>
      </c>
      <c r="E27" s="11">
        <f t="shared" si="0"/>
        <v>0.44605322310756973</v>
      </c>
      <c r="F27" s="42">
        <v>2510000</v>
      </c>
      <c r="G27" s="42">
        <v>1119593.59</v>
      </c>
      <c r="H27" s="11">
        <f t="shared" si="1"/>
        <v>0.44605322310756973</v>
      </c>
      <c r="I27" s="12">
        <f t="shared" si="2"/>
        <v>0</v>
      </c>
      <c r="J27" s="42">
        <v>0</v>
      </c>
      <c r="K27" s="42">
        <v>0</v>
      </c>
      <c r="L27" s="12">
        <f t="shared" si="3"/>
        <v>0</v>
      </c>
      <c r="M27" s="11">
        <f t="shared" si="4"/>
      </c>
      <c r="N27" s="42">
        <v>0</v>
      </c>
      <c r="O27" s="42">
        <v>0</v>
      </c>
      <c r="P27" s="2"/>
      <c r="Q27"/>
      <c r="R27"/>
      <c r="S27"/>
    </row>
    <row r="28" spans="1:19" ht="60">
      <c r="A28" s="43" t="s">
        <v>12</v>
      </c>
      <c r="B28" s="43" t="s">
        <v>94</v>
      </c>
      <c r="C28" s="42">
        <v>75298</v>
      </c>
      <c r="D28" s="42">
        <v>55620</v>
      </c>
      <c r="E28" s="11">
        <f t="shared" si="0"/>
        <v>0.7386650375839996</v>
      </c>
      <c r="F28" s="42">
        <v>0</v>
      </c>
      <c r="G28" s="42">
        <v>0</v>
      </c>
      <c r="H28" s="11">
        <f t="shared" si="1"/>
      </c>
      <c r="I28" s="12">
        <f t="shared" si="2"/>
        <v>75298</v>
      </c>
      <c r="J28" s="42">
        <v>23000</v>
      </c>
      <c r="K28" s="42">
        <v>52298</v>
      </c>
      <c r="L28" s="12">
        <f t="shared" si="3"/>
        <v>55620</v>
      </c>
      <c r="M28" s="11">
        <f t="shared" si="4"/>
        <v>0.7386650375839996</v>
      </c>
      <c r="N28" s="42">
        <v>21450</v>
      </c>
      <c r="O28" s="42">
        <v>34170</v>
      </c>
      <c r="P28" s="2"/>
      <c r="Q28"/>
      <c r="R28"/>
      <c r="S28"/>
    </row>
    <row r="29" spans="1:19" ht="45">
      <c r="A29" s="43" t="s">
        <v>306</v>
      </c>
      <c r="B29" s="43" t="s">
        <v>9</v>
      </c>
      <c r="C29" s="42">
        <v>656000</v>
      </c>
      <c r="D29" s="42">
        <v>412500</v>
      </c>
      <c r="E29" s="11">
        <f t="shared" si="0"/>
        <v>0.6288109756097561</v>
      </c>
      <c r="F29" s="42">
        <v>656000</v>
      </c>
      <c r="G29" s="42">
        <v>412500</v>
      </c>
      <c r="H29" s="11">
        <f t="shared" si="1"/>
        <v>0.6288109756097561</v>
      </c>
      <c r="I29" s="12">
        <f t="shared" si="2"/>
        <v>0</v>
      </c>
      <c r="J29" s="42">
        <v>0</v>
      </c>
      <c r="K29" s="42">
        <v>0</v>
      </c>
      <c r="L29" s="12">
        <f t="shared" si="3"/>
        <v>0</v>
      </c>
      <c r="M29" s="11">
        <f t="shared" si="4"/>
      </c>
      <c r="N29" s="42">
        <v>0</v>
      </c>
      <c r="O29" s="42">
        <v>0</v>
      </c>
      <c r="P29" s="2"/>
      <c r="Q29"/>
      <c r="R29"/>
      <c r="S29"/>
    </row>
    <row r="30" spans="1:19" ht="75">
      <c r="A30" s="43" t="s">
        <v>280</v>
      </c>
      <c r="B30" s="43" t="s">
        <v>264</v>
      </c>
      <c r="C30" s="42">
        <v>650000</v>
      </c>
      <c r="D30" s="42">
        <v>407500</v>
      </c>
      <c r="E30" s="11">
        <f t="shared" si="0"/>
        <v>0.6269230769230769</v>
      </c>
      <c r="F30" s="42">
        <v>650000</v>
      </c>
      <c r="G30" s="42">
        <v>407500</v>
      </c>
      <c r="H30" s="11">
        <f t="shared" si="1"/>
        <v>0.6269230769230769</v>
      </c>
      <c r="I30" s="12">
        <f t="shared" si="2"/>
        <v>0</v>
      </c>
      <c r="J30" s="42">
        <v>0</v>
      </c>
      <c r="K30" s="42">
        <v>0</v>
      </c>
      <c r="L30" s="12">
        <f t="shared" si="3"/>
        <v>0</v>
      </c>
      <c r="M30" s="11">
        <f t="shared" si="4"/>
      </c>
      <c r="N30" s="42">
        <v>0</v>
      </c>
      <c r="O30" s="42">
        <v>0</v>
      </c>
      <c r="P30" s="2"/>
      <c r="Q30"/>
      <c r="R30"/>
      <c r="S30"/>
    </row>
    <row r="31" spans="1:19" ht="45">
      <c r="A31" s="43" t="s">
        <v>291</v>
      </c>
      <c r="B31" s="43" t="s">
        <v>152</v>
      </c>
      <c r="C31" s="42">
        <v>168000</v>
      </c>
      <c r="D31" s="42">
        <v>4.41</v>
      </c>
      <c r="E31" s="11">
        <f t="shared" si="0"/>
        <v>2.625E-05</v>
      </c>
      <c r="F31" s="42">
        <v>168000</v>
      </c>
      <c r="G31" s="42">
        <v>4.41</v>
      </c>
      <c r="H31" s="11">
        <f t="shared" si="1"/>
        <v>2.625E-05</v>
      </c>
      <c r="I31" s="12">
        <f t="shared" si="2"/>
        <v>0</v>
      </c>
      <c r="J31" s="42">
        <v>0</v>
      </c>
      <c r="K31" s="42">
        <v>0</v>
      </c>
      <c r="L31" s="12">
        <f t="shared" si="3"/>
        <v>0</v>
      </c>
      <c r="M31" s="11">
        <f t="shared" si="4"/>
      </c>
      <c r="N31" s="42">
        <v>0</v>
      </c>
      <c r="O31" s="42">
        <v>0</v>
      </c>
      <c r="P31" s="2"/>
      <c r="Q31"/>
      <c r="R31"/>
      <c r="S31"/>
    </row>
    <row r="32" spans="1:19" ht="30">
      <c r="A32" s="43" t="s">
        <v>62</v>
      </c>
      <c r="B32" s="43" t="s">
        <v>385</v>
      </c>
      <c r="C32" s="42">
        <v>3000</v>
      </c>
      <c r="D32" s="42">
        <v>0</v>
      </c>
      <c r="E32" s="11">
        <f t="shared" si="0"/>
        <v>0</v>
      </c>
      <c r="F32" s="42">
        <v>3000</v>
      </c>
      <c r="G32" s="42">
        <v>0</v>
      </c>
      <c r="H32" s="11">
        <f t="shared" si="1"/>
        <v>0</v>
      </c>
      <c r="I32" s="12">
        <f t="shared" si="2"/>
        <v>0</v>
      </c>
      <c r="J32" s="42">
        <v>0</v>
      </c>
      <c r="K32" s="42">
        <v>0</v>
      </c>
      <c r="L32" s="12">
        <f t="shared" si="3"/>
        <v>0</v>
      </c>
      <c r="M32" s="11">
        <f t="shared" si="4"/>
      </c>
      <c r="N32" s="42">
        <v>0</v>
      </c>
      <c r="O32" s="42">
        <v>0</v>
      </c>
      <c r="P32" s="2"/>
      <c r="Q32"/>
      <c r="R32"/>
      <c r="S32"/>
    </row>
    <row r="33" spans="1:19" ht="15">
      <c r="A33" s="43" t="s">
        <v>202</v>
      </c>
      <c r="B33" s="43" t="s">
        <v>308</v>
      </c>
      <c r="C33" s="42">
        <v>110000</v>
      </c>
      <c r="D33" s="42">
        <v>0.01</v>
      </c>
      <c r="E33" s="11">
        <f t="shared" si="0"/>
        <v>9.090909090909091E-08</v>
      </c>
      <c r="F33" s="42">
        <v>110000</v>
      </c>
      <c r="G33" s="42">
        <v>0.01</v>
      </c>
      <c r="H33" s="11">
        <f t="shared" si="1"/>
        <v>9.090909090909091E-08</v>
      </c>
      <c r="I33" s="12">
        <f t="shared" si="2"/>
        <v>0</v>
      </c>
      <c r="J33" s="42">
        <v>0</v>
      </c>
      <c r="K33" s="42">
        <v>0</v>
      </c>
      <c r="L33" s="12">
        <f t="shared" si="3"/>
        <v>0</v>
      </c>
      <c r="M33" s="11">
        <f t="shared" si="4"/>
      </c>
      <c r="N33" s="42">
        <v>0</v>
      </c>
      <c r="O33" s="42">
        <v>0</v>
      </c>
      <c r="P33" s="2"/>
      <c r="Q33"/>
      <c r="R33"/>
      <c r="S33"/>
    </row>
    <row r="34" spans="1:19" ht="30">
      <c r="A34" s="43" t="s">
        <v>275</v>
      </c>
      <c r="B34" s="43" t="s">
        <v>341</v>
      </c>
      <c r="C34" s="42">
        <v>10000</v>
      </c>
      <c r="D34" s="42">
        <v>4.4</v>
      </c>
      <c r="E34" s="11">
        <f t="shared" si="0"/>
        <v>0.00044</v>
      </c>
      <c r="F34" s="42">
        <v>10000</v>
      </c>
      <c r="G34" s="42">
        <v>4.4</v>
      </c>
      <c r="H34" s="11">
        <f t="shared" si="1"/>
        <v>0.00044</v>
      </c>
      <c r="I34" s="12">
        <f t="shared" si="2"/>
        <v>0</v>
      </c>
      <c r="J34" s="42">
        <v>0</v>
      </c>
      <c r="K34" s="42">
        <v>0</v>
      </c>
      <c r="L34" s="12">
        <f t="shared" si="3"/>
        <v>0</v>
      </c>
      <c r="M34" s="11">
        <f t="shared" si="4"/>
      </c>
      <c r="N34" s="42">
        <v>0</v>
      </c>
      <c r="O34" s="42">
        <v>0</v>
      </c>
      <c r="P34" s="2"/>
      <c r="Q34"/>
      <c r="R34"/>
      <c r="S34"/>
    </row>
    <row r="35" spans="1:19" ht="30">
      <c r="A35" s="43" t="s">
        <v>35</v>
      </c>
      <c r="B35" s="43" t="s">
        <v>125</v>
      </c>
      <c r="C35" s="42">
        <v>45000</v>
      </c>
      <c r="D35" s="42">
        <v>0</v>
      </c>
      <c r="E35" s="11">
        <f t="shared" si="0"/>
        <v>0</v>
      </c>
      <c r="F35" s="42">
        <v>45000</v>
      </c>
      <c r="G35" s="42">
        <v>0</v>
      </c>
      <c r="H35" s="11">
        <f t="shared" si="1"/>
        <v>0</v>
      </c>
      <c r="I35" s="12">
        <f t="shared" si="2"/>
        <v>0</v>
      </c>
      <c r="J35" s="42">
        <v>0</v>
      </c>
      <c r="K35" s="42">
        <v>0</v>
      </c>
      <c r="L35" s="12">
        <f t="shared" si="3"/>
        <v>0</v>
      </c>
      <c r="M35" s="11">
        <f t="shared" si="4"/>
      </c>
      <c r="N35" s="42">
        <v>0</v>
      </c>
      <c r="O35" s="42">
        <v>0</v>
      </c>
      <c r="P35" s="2"/>
      <c r="Q35"/>
      <c r="R35"/>
      <c r="S35"/>
    </row>
    <row r="36" spans="1:19" ht="15">
      <c r="A36" s="43" t="s">
        <v>139</v>
      </c>
      <c r="B36" s="43" t="s">
        <v>49</v>
      </c>
      <c r="C36" s="42">
        <v>45000</v>
      </c>
      <c r="D36" s="42">
        <v>0</v>
      </c>
      <c r="E36" s="11">
        <f t="shared" si="0"/>
        <v>0</v>
      </c>
      <c r="F36" s="42">
        <v>45000</v>
      </c>
      <c r="G36" s="42">
        <v>0</v>
      </c>
      <c r="H36" s="11">
        <f t="shared" si="1"/>
        <v>0</v>
      </c>
      <c r="I36" s="12">
        <f t="shared" si="2"/>
        <v>0</v>
      </c>
      <c r="J36" s="42">
        <v>0</v>
      </c>
      <c r="K36" s="42">
        <v>0</v>
      </c>
      <c r="L36" s="12">
        <f t="shared" si="3"/>
        <v>0</v>
      </c>
      <c r="M36" s="11">
        <f t="shared" si="4"/>
      </c>
      <c r="N36" s="42">
        <v>0</v>
      </c>
      <c r="O36" s="42">
        <v>0</v>
      </c>
      <c r="P36" s="2"/>
      <c r="Q36"/>
      <c r="R36"/>
      <c r="S36"/>
    </row>
    <row r="37" spans="1:19" ht="45">
      <c r="A37" s="43" t="s">
        <v>57</v>
      </c>
      <c r="B37" s="43" t="s">
        <v>206</v>
      </c>
      <c r="C37" s="42">
        <v>25145121.09</v>
      </c>
      <c r="D37" s="42">
        <v>12961922.43</v>
      </c>
      <c r="E37" s="11">
        <f aca="true" t="shared" si="5" ref="E37:E67">IF(C37=0,"",D37/C37)</f>
        <v>0.5154845897781278</v>
      </c>
      <c r="F37" s="42">
        <v>14934436.81</v>
      </c>
      <c r="G37" s="42">
        <v>7422178.28</v>
      </c>
      <c r="H37" s="11">
        <f t="shared" si="1"/>
        <v>0.49698414305319893</v>
      </c>
      <c r="I37" s="12">
        <f t="shared" si="2"/>
        <v>10210684.28</v>
      </c>
      <c r="J37" s="42">
        <v>9198684.28</v>
      </c>
      <c r="K37" s="42">
        <v>1012000</v>
      </c>
      <c r="L37" s="12">
        <f t="shared" si="3"/>
        <v>5539744.15</v>
      </c>
      <c r="M37" s="11">
        <f t="shared" si="4"/>
        <v>0.5425438685682289</v>
      </c>
      <c r="N37" s="42">
        <v>4994289.61</v>
      </c>
      <c r="O37" s="42">
        <v>545454.54</v>
      </c>
      <c r="P37" s="2"/>
      <c r="Q37"/>
      <c r="R37"/>
      <c r="S37"/>
    </row>
    <row r="38" spans="1:19" ht="15">
      <c r="A38" s="43" t="s">
        <v>252</v>
      </c>
      <c r="B38" s="43" t="s">
        <v>312</v>
      </c>
      <c r="C38" s="42">
        <v>20453621.09</v>
      </c>
      <c r="D38" s="42">
        <v>10517075.53</v>
      </c>
      <c r="E38" s="11">
        <f t="shared" si="5"/>
        <v>0.5141913739245866</v>
      </c>
      <c r="F38" s="42">
        <v>12786436.81</v>
      </c>
      <c r="G38" s="42">
        <v>7022178.28</v>
      </c>
      <c r="H38" s="11">
        <f aca="true" t="shared" si="6" ref="H38:H68">IF(F38=0,"",G38/F38)</f>
        <v>0.5491896127393445</v>
      </c>
      <c r="I38" s="12">
        <f aca="true" t="shared" si="7" ref="I38:I68">J38+K38</f>
        <v>7667184.28</v>
      </c>
      <c r="J38" s="42">
        <v>6667184.28</v>
      </c>
      <c r="K38" s="42">
        <v>1000000</v>
      </c>
      <c r="L38" s="12">
        <f aca="true" t="shared" si="8" ref="L38:L68">O38+N38</f>
        <v>3494897.25</v>
      </c>
      <c r="M38" s="11">
        <f aca="true" t="shared" si="9" ref="M38:M68">IF(I38=0,"",L38/I38)</f>
        <v>0.4558253880914937</v>
      </c>
      <c r="N38" s="42">
        <v>2949442.71</v>
      </c>
      <c r="O38" s="42">
        <v>545454.54</v>
      </c>
      <c r="P38" s="2"/>
      <c r="Q38"/>
      <c r="R38"/>
      <c r="S38"/>
    </row>
    <row r="39" spans="1:19" ht="75">
      <c r="A39" s="43" t="s">
        <v>316</v>
      </c>
      <c r="B39" s="43" t="s">
        <v>338</v>
      </c>
      <c r="C39" s="42">
        <v>14861741</v>
      </c>
      <c r="D39" s="42">
        <v>8148227.76</v>
      </c>
      <c r="E39" s="11">
        <f t="shared" si="5"/>
        <v>0.5482687230251153</v>
      </c>
      <c r="F39" s="42">
        <v>8194556.72</v>
      </c>
      <c r="G39" s="42">
        <v>5198785.05</v>
      </c>
      <c r="H39" s="11">
        <f t="shared" si="6"/>
        <v>0.6344193136538568</v>
      </c>
      <c r="I39" s="12">
        <f t="shared" si="7"/>
        <v>6667184.28</v>
      </c>
      <c r="J39" s="42">
        <v>6667184.28</v>
      </c>
      <c r="K39" s="42">
        <v>0</v>
      </c>
      <c r="L39" s="12">
        <f t="shared" si="8"/>
        <v>2949442.71</v>
      </c>
      <c r="M39" s="11">
        <f t="shared" si="9"/>
        <v>0.4423820590721695</v>
      </c>
      <c r="N39" s="42">
        <v>2949442.71</v>
      </c>
      <c r="O39" s="42">
        <v>0</v>
      </c>
      <c r="P39" s="2"/>
      <c r="Q39"/>
      <c r="R39"/>
      <c r="S39"/>
    </row>
    <row r="40" spans="1:19" ht="15">
      <c r="A40" s="43" t="s">
        <v>161</v>
      </c>
      <c r="B40" s="43" t="s">
        <v>300</v>
      </c>
      <c r="C40" s="42">
        <v>1336763.17</v>
      </c>
      <c r="D40" s="42">
        <v>952291.47</v>
      </c>
      <c r="E40" s="11">
        <f t="shared" si="5"/>
        <v>0.7123860765852787</v>
      </c>
      <c r="F40" s="42">
        <v>336763.17</v>
      </c>
      <c r="G40" s="42">
        <v>406836.93</v>
      </c>
      <c r="H40" s="11">
        <f t="shared" si="6"/>
        <v>1.2080802363275058</v>
      </c>
      <c r="I40" s="12">
        <f t="shared" si="7"/>
        <v>1000000</v>
      </c>
      <c r="J40" s="42">
        <v>0</v>
      </c>
      <c r="K40" s="42">
        <v>1000000</v>
      </c>
      <c r="L40" s="12">
        <f t="shared" si="8"/>
        <v>545454.54</v>
      </c>
      <c r="M40" s="11">
        <f t="shared" si="9"/>
        <v>0.54545454</v>
      </c>
      <c r="N40" s="42">
        <v>0</v>
      </c>
      <c r="O40" s="42">
        <v>545454.54</v>
      </c>
      <c r="P40" s="2"/>
      <c r="Q40"/>
      <c r="R40"/>
      <c r="S40"/>
    </row>
    <row r="41" spans="1:19" ht="45">
      <c r="A41" s="43" t="s">
        <v>24</v>
      </c>
      <c r="B41" s="43" t="s">
        <v>208</v>
      </c>
      <c r="C41" s="42">
        <v>4255116.92</v>
      </c>
      <c r="D41" s="42">
        <v>1416556.3</v>
      </c>
      <c r="E41" s="11">
        <f t="shared" si="5"/>
        <v>0.3329065514843714</v>
      </c>
      <c r="F41" s="42">
        <v>4255116.92</v>
      </c>
      <c r="G41" s="42">
        <v>1416556.3</v>
      </c>
      <c r="H41" s="11">
        <f t="shared" si="6"/>
        <v>0.3329065514843714</v>
      </c>
      <c r="I41" s="12">
        <f t="shared" si="7"/>
        <v>0</v>
      </c>
      <c r="J41" s="42">
        <v>0</v>
      </c>
      <c r="K41" s="42">
        <v>0</v>
      </c>
      <c r="L41" s="12">
        <f t="shared" si="8"/>
        <v>0</v>
      </c>
      <c r="M41" s="11">
        <f t="shared" si="9"/>
      </c>
      <c r="N41" s="42">
        <v>0</v>
      </c>
      <c r="O41" s="42">
        <v>0</v>
      </c>
      <c r="P41" s="2"/>
      <c r="Q41"/>
      <c r="R41"/>
      <c r="S41"/>
    </row>
    <row r="42" spans="1:19" ht="30">
      <c r="A42" s="43" t="s">
        <v>163</v>
      </c>
      <c r="B42" s="43" t="s">
        <v>226</v>
      </c>
      <c r="C42" s="42">
        <v>2148000</v>
      </c>
      <c r="D42" s="42">
        <v>400000</v>
      </c>
      <c r="E42" s="11">
        <f t="shared" si="5"/>
        <v>0.186219739292365</v>
      </c>
      <c r="F42" s="42">
        <v>2148000</v>
      </c>
      <c r="G42" s="42">
        <v>400000</v>
      </c>
      <c r="H42" s="11">
        <f t="shared" si="6"/>
        <v>0.186219739292365</v>
      </c>
      <c r="I42" s="12">
        <f t="shared" si="7"/>
        <v>0</v>
      </c>
      <c r="J42" s="42">
        <v>0</v>
      </c>
      <c r="K42" s="42">
        <v>0</v>
      </c>
      <c r="L42" s="12">
        <f t="shared" si="8"/>
        <v>0</v>
      </c>
      <c r="M42" s="11">
        <f t="shared" si="9"/>
      </c>
      <c r="N42" s="42">
        <v>0</v>
      </c>
      <c r="O42" s="42">
        <v>0</v>
      </c>
      <c r="P42" s="2"/>
      <c r="Q42"/>
      <c r="R42"/>
      <c r="S42"/>
    </row>
    <row r="43" spans="1:19" ht="60">
      <c r="A43" s="43" t="s">
        <v>180</v>
      </c>
      <c r="B43" s="43" t="s">
        <v>257</v>
      </c>
      <c r="C43" s="42">
        <v>2148000</v>
      </c>
      <c r="D43" s="42">
        <v>400000</v>
      </c>
      <c r="E43" s="11">
        <f t="shared" si="5"/>
        <v>0.186219739292365</v>
      </c>
      <c r="F43" s="42">
        <v>2148000</v>
      </c>
      <c r="G43" s="42">
        <v>400000</v>
      </c>
      <c r="H43" s="11">
        <f t="shared" si="6"/>
        <v>0.186219739292365</v>
      </c>
      <c r="I43" s="12">
        <f t="shared" si="7"/>
        <v>0</v>
      </c>
      <c r="J43" s="42">
        <v>0</v>
      </c>
      <c r="K43" s="42">
        <v>0</v>
      </c>
      <c r="L43" s="12">
        <f t="shared" si="8"/>
        <v>0</v>
      </c>
      <c r="M43" s="11">
        <f t="shared" si="9"/>
      </c>
      <c r="N43" s="42">
        <v>0</v>
      </c>
      <c r="O43" s="42">
        <v>0</v>
      </c>
      <c r="P43" s="2"/>
      <c r="Q43"/>
      <c r="R43"/>
      <c r="S43"/>
    </row>
    <row r="44" spans="1:19" ht="15">
      <c r="A44" s="43" t="s">
        <v>99</v>
      </c>
      <c r="B44" s="43" t="s">
        <v>126</v>
      </c>
      <c r="C44" s="42">
        <v>2543500</v>
      </c>
      <c r="D44" s="42">
        <v>2044846.9</v>
      </c>
      <c r="E44" s="11">
        <f t="shared" si="5"/>
        <v>0.8039500294869274</v>
      </c>
      <c r="F44" s="42">
        <v>0</v>
      </c>
      <c r="G44" s="42">
        <v>0</v>
      </c>
      <c r="H44" s="11">
        <f t="shared" si="6"/>
      </c>
      <c r="I44" s="12">
        <f t="shared" si="7"/>
        <v>2543500</v>
      </c>
      <c r="J44" s="42">
        <v>2531500</v>
      </c>
      <c r="K44" s="42">
        <v>12000</v>
      </c>
      <c r="L44" s="12">
        <f t="shared" si="8"/>
        <v>2044846.9</v>
      </c>
      <c r="M44" s="11">
        <f t="shared" si="9"/>
        <v>0.8039500294869274</v>
      </c>
      <c r="N44" s="42">
        <v>2044846.9</v>
      </c>
      <c r="O44" s="42">
        <v>0</v>
      </c>
      <c r="P44" s="2"/>
      <c r="Q44"/>
      <c r="R44"/>
      <c r="S44"/>
    </row>
    <row r="45" spans="1:19" ht="15">
      <c r="A45" s="43" t="s">
        <v>85</v>
      </c>
      <c r="B45" s="43" t="s">
        <v>95</v>
      </c>
      <c r="C45" s="42">
        <v>2543500</v>
      </c>
      <c r="D45" s="42">
        <v>2044846.9</v>
      </c>
      <c r="E45" s="11">
        <f t="shared" si="5"/>
        <v>0.8039500294869274</v>
      </c>
      <c r="F45" s="42">
        <v>0</v>
      </c>
      <c r="G45" s="42">
        <v>0</v>
      </c>
      <c r="H45" s="11">
        <f t="shared" si="6"/>
      </c>
      <c r="I45" s="12">
        <f t="shared" si="7"/>
        <v>2543500</v>
      </c>
      <c r="J45" s="42">
        <v>2531500</v>
      </c>
      <c r="K45" s="42">
        <v>12000</v>
      </c>
      <c r="L45" s="12">
        <f t="shared" si="8"/>
        <v>2044846.9</v>
      </c>
      <c r="M45" s="11">
        <f t="shared" si="9"/>
        <v>0.8039500294869274</v>
      </c>
      <c r="N45" s="42">
        <v>2044846.9</v>
      </c>
      <c r="O45" s="42">
        <v>0</v>
      </c>
      <c r="P45" s="2"/>
      <c r="Q45"/>
      <c r="R45"/>
      <c r="S45"/>
    </row>
    <row r="46" spans="1:19" ht="30">
      <c r="A46" s="43" t="s">
        <v>148</v>
      </c>
      <c r="B46" s="43" t="s">
        <v>281</v>
      </c>
      <c r="C46" s="42">
        <v>8936400</v>
      </c>
      <c r="D46" s="42">
        <v>4721376.44</v>
      </c>
      <c r="E46" s="11">
        <f t="shared" si="5"/>
        <v>0.5283309207287051</v>
      </c>
      <c r="F46" s="42">
        <v>8936400</v>
      </c>
      <c r="G46" s="42">
        <v>4721376.44</v>
      </c>
      <c r="H46" s="11">
        <f t="shared" si="6"/>
        <v>0.5283309207287051</v>
      </c>
      <c r="I46" s="12">
        <f t="shared" si="7"/>
        <v>0</v>
      </c>
      <c r="J46" s="42">
        <v>0</v>
      </c>
      <c r="K46" s="42">
        <v>0</v>
      </c>
      <c r="L46" s="12">
        <f t="shared" si="8"/>
        <v>0</v>
      </c>
      <c r="M46" s="11">
        <f t="shared" si="9"/>
      </c>
      <c r="N46" s="42">
        <v>0</v>
      </c>
      <c r="O46" s="42">
        <v>0</v>
      </c>
      <c r="P46" s="2"/>
      <c r="Q46"/>
      <c r="R46"/>
      <c r="S46"/>
    </row>
    <row r="47" spans="1:19" ht="30">
      <c r="A47" s="43" t="s">
        <v>74</v>
      </c>
      <c r="B47" s="43" t="s">
        <v>329</v>
      </c>
      <c r="C47" s="42">
        <v>8936400</v>
      </c>
      <c r="D47" s="42">
        <v>4721376.44</v>
      </c>
      <c r="E47" s="11">
        <f t="shared" si="5"/>
        <v>0.5283309207287051</v>
      </c>
      <c r="F47" s="42">
        <v>8936400</v>
      </c>
      <c r="G47" s="42">
        <v>4721376.44</v>
      </c>
      <c r="H47" s="11">
        <f t="shared" si="6"/>
        <v>0.5283309207287051</v>
      </c>
      <c r="I47" s="12">
        <f t="shared" si="7"/>
        <v>0</v>
      </c>
      <c r="J47" s="42">
        <v>0</v>
      </c>
      <c r="K47" s="42">
        <v>0</v>
      </c>
      <c r="L47" s="12">
        <f t="shared" si="8"/>
        <v>0</v>
      </c>
      <c r="M47" s="11">
        <f t="shared" si="9"/>
      </c>
      <c r="N47" s="42">
        <v>0</v>
      </c>
      <c r="O47" s="42">
        <v>0</v>
      </c>
      <c r="P47" s="2"/>
      <c r="Q47"/>
      <c r="R47"/>
      <c r="S47"/>
    </row>
    <row r="48" spans="1:19" ht="30">
      <c r="A48" s="43" t="s">
        <v>219</v>
      </c>
      <c r="B48" s="43" t="s">
        <v>262</v>
      </c>
      <c r="C48" s="42">
        <v>35242412</v>
      </c>
      <c r="D48" s="42">
        <v>15954646.51</v>
      </c>
      <c r="E48" s="11">
        <f t="shared" si="5"/>
        <v>0.45271153716720636</v>
      </c>
      <c r="F48" s="42">
        <v>34485712</v>
      </c>
      <c r="G48" s="42">
        <v>15545818.92</v>
      </c>
      <c r="H48" s="11">
        <f t="shared" si="6"/>
        <v>0.45079013940614016</v>
      </c>
      <c r="I48" s="12">
        <f t="shared" si="7"/>
        <v>756700</v>
      </c>
      <c r="J48" s="42">
        <v>738700</v>
      </c>
      <c r="K48" s="42">
        <v>18000</v>
      </c>
      <c r="L48" s="12">
        <f t="shared" si="8"/>
        <v>408827.59</v>
      </c>
      <c r="M48" s="11">
        <f t="shared" si="9"/>
        <v>0.5402769789877099</v>
      </c>
      <c r="N48" s="42">
        <v>405377.59</v>
      </c>
      <c r="O48" s="42">
        <v>3450</v>
      </c>
      <c r="P48" s="2"/>
      <c r="Q48"/>
      <c r="R48"/>
      <c r="S48"/>
    </row>
    <row r="49" spans="1:19" ht="15">
      <c r="A49" s="43" t="s">
        <v>390</v>
      </c>
      <c r="B49" s="43" t="s">
        <v>90</v>
      </c>
      <c r="C49" s="42">
        <v>32308612</v>
      </c>
      <c r="D49" s="42">
        <v>14596980.32</v>
      </c>
      <c r="E49" s="11">
        <f t="shared" si="5"/>
        <v>0.4517984344236144</v>
      </c>
      <c r="F49" s="42">
        <v>31840612</v>
      </c>
      <c r="G49" s="42">
        <v>14311781.6</v>
      </c>
      <c r="H49" s="11">
        <f t="shared" si="6"/>
        <v>0.44948198859996785</v>
      </c>
      <c r="I49" s="12">
        <f t="shared" si="7"/>
        <v>468000</v>
      </c>
      <c r="J49" s="42">
        <v>450000</v>
      </c>
      <c r="K49" s="42">
        <v>18000</v>
      </c>
      <c r="L49" s="12">
        <f t="shared" si="8"/>
        <v>285198.72</v>
      </c>
      <c r="M49" s="11">
        <f t="shared" si="9"/>
        <v>0.6093989743589743</v>
      </c>
      <c r="N49" s="42">
        <v>281748.72</v>
      </c>
      <c r="O49" s="42">
        <v>3450</v>
      </c>
      <c r="P49" s="2"/>
      <c r="Q49"/>
      <c r="R49"/>
      <c r="S49"/>
    </row>
    <row r="50" spans="1:19" ht="15">
      <c r="A50" s="43" t="s">
        <v>65</v>
      </c>
      <c r="B50" s="43" t="s">
        <v>173</v>
      </c>
      <c r="C50" s="42">
        <v>32308612</v>
      </c>
      <c r="D50" s="42">
        <v>14596980.32</v>
      </c>
      <c r="E50" s="11">
        <f t="shared" si="5"/>
        <v>0.4517984344236144</v>
      </c>
      <c r="F50" s="42">
        <v>31840612</v>
      </c>
      <c r="G50" s="42">
        <v>14311781.6</v>
      </c>
      <c r="H50" s="11">
        <f t="shared" si="6"/>
        <v>0.44948198859996785</v>
      </c>
      <c r="I50" s="12">
        <f t="shared" si="7"/>
        <v>468000</v>
      </c>
      <c r="J50" s="42">
        <v>450000</v>
      </c>
      <c r="K50" s="42">
        <v>18000</v>
      </c>
      <c r="L50" s="12">
        <f t="shared" si="8"/>
        <v>285198.72</v>
      </c>
      <c r="M50" s="11">
        <f t="shared" si="9"/>
        <v>0.6093989743589743</v>
      </c>
      <c r="N50" s="42">
        <v>281748.72</v>
      </c>
      <c r="O50" s="42">
        <v>3450</v>
      </c>
      <c r="P50" s="2"/>
      <c r="Q50"/>
      <c r="R50"/>
      <c r="S50"/>
    </row>
    <row r="51" spans="1:19" ht="15">
      <c r="A51" s="43" t="s">
        <v>137</v>
      </c>
      <c r="B51" s="43" t="s">
        <v>88</v>
      </c>
      <c r="C51" s="42">
        <v>2933800</v>
      </c>
      <c r="D51" s="42">
        <v>1357666.19</v>
      </c>
      <c r="E51" s="11">
        <f t="shared" si="5"/>
        <v>0.46276712454836727</v>
      </c>
      <c r="F51" s="42">
        <v>2645100</v>
      </c>
      <c r="G51" s="42">
        <v>1234037.32</v>
      </c>
      <c r="H51" s="11">
        <f t="shared" si="6"/>
        <v>0.4665371139087369</v>
      </c>
      <c r="I51" s="12">
        <f t="shared" si="7"/>
        <v>288700</v>
      </c>
      <c r="J51" s="42">
        <v>288700</v>
      </c>
      <c r="K51" s="42">
        <v>0</v>
      </c>
      <c r="L51" s="12">
        <f t="shared" si="8"/>
        <v>123628.87</v>
      </c>
      <c r="M51" s="11">
        <f t="shared" si="9"/>
        <v>0.42822608243851745</v>
      </c>
      <c r="N51" s="42">
        <v>123628.87</v>
      </c>
      <c r="O51" s="42">
        <v>0</v>
      </c>
      <c r="P51" s="2"/>
      <c r="Q51"/>
      <c r="R51"/>
      <c r="S51"/>
    </row>
    <row r="52" spans="1:19" ht="45">
      <c r="A52" s="43" t="s">
        <v>77</v>
      </c>
      <c r="B52" s="43" t="s">
        <v>351</v>
      </c>
      <c r="C52" s="42">
        <v>2933800</v>
      </c>
      <c r="D52" s="42">
        <v>1357666.19</v>
      </c>
      <c r="E52" s="11">
        <f t="shared" si="5"/>
        <v>0.46276712454836727</v>
      </c>
      <c r="F52" s="42">
        <v>2645100</v>
      </c>
      <c r="G52" s="42">
        <v>1234037.32</v>
      </c>
      <c r="H52" s="11">
        <f t="shared" si="6"/>
        <v>0.4665371139087369</v>
      </c>
      <c r="I52" s="12">
        <f t="shared" si="7"/>
        <v>288700</v>
      </c>
      <c r="J52" s="42">
        <v>288700</v>
      </c>
      <c r="K52" s="42">
        <v>0</v>
      </c>
      <c r="L52" s="12">
        <f t="shared" si="8"/>
        <v>123628.87</v>
      </c>
      <c r="M52" s="11">
        <f t="shared" si="9"/>
        <v>0.42822608243851745</v>
      </c>
      <c r="N52" s="42">
        <v>123628.87</v>
      </c>
      <c r="O52" s="42">
        <v>0</v>
      </c>
      <c r="P52" s="2"/>
      <c r="Q52"/>
      <c r="R52"/>
      <c r="S52"/>
    </row>
    <row r="53" spans="1:19" ht="30">
      <c r="A53" s="43" t="s">
        <v>131</v>
      </c>
      <c r="B53" s="43" t="s">
        <v>243</v>
      </c>
      <c r="C53" s="42">
        <v>6441600</v>
      </c>
      <c r="D53" s="42">
        <v>5957940.69</v>
      </c>
      <c r="E53" s="11">
        <f t="shared" si="5"/>
        <v>0.9249162770119226</v>
      </c>
      <c r="F53" s="42">
        <v>1963400</v>
      </c>
      <c r="G53" s="42">
        <v>1864985.59</v>
      </c>
      <c r="H53" s="11">
        <f t="shared" si="6"/>
        <v>0.9498755169603749</v>
      </c>
      <c r="I53" s="12">
        <f t="shared" si="7"/>
        <v>4478200</v>
      </c>
      <c r="J53" s="42">
        <v>4478200</v>
      </c>
      <c r="K53" s="42">
        <v>0</v>
      </c>
      <c r="L53" s="12">
        <f t="shared" si="8"/>
        <v>4092955.1</v>
      </c>
      <c r="M53" s="11">
        <f t="shared" si="9"/>
        <v>0.913973270510473</v>
      </c>
      <c r="N53" s="42">
        <v>4092955.1</v>
      </c>
      <c r="O53" s="42">
        <v>0</v>
      </c>
      <c r="P53" s="2"/>
      <c r="Q53"/>
      <c r="R53"/>
      <c r="S53"/>
    </row>
    <row r="54" spans="1:19" ht="15">
      <c r="A54" s="43" t="s">
        <v>361</v>
      </c>
      <c r="B54" s="43" t="s">
        <v>151</v>
      </c>
      <c r="C54" s="42">
        <v>5290400</v>
      </c>
      <c r="D54" s="42">
        <v>5356376.63</v>
      </c>
      <c r="E54" s="11">
        <f t="shared" si="5"/>
        <v>1.0124710097535157</v>
      </c>
      <c r="F54" s="42">
        <v>1303400</v>
      </c>
      <c r="G54" s="42">
        <v>1562376.63</v>
      </c>
      <c r="H54" s="11">
        <f t="shared" si="6"/>
        <v>1.1986931333435629</v>
      </c>
      <c r="I54" s="12">
        <f t="shared" si="7"/>
        <v>3987000</v>
      </c>
      <c r="J54" s="42">
        <v>3987000</v>
      </c>
      <c r="K54" s="42">
        <v>0</v>
      </c>
      <c r="L54" s="12">
        <f t="shared" si="8"/>
        <v>3794000</v>
      </c>
      <c r="M54" s="11">
        <f t="shared" si="9"/>
        <v>0.9515926761976423</v>
      </c>
      <c r="N54" s="42">
        <v>3794000</v>
      </c>
      <c r="O54" s="42">
        <v>0</v>
      </c>
      <c r="P54" s="2"/>
      <c r="Q54"/>
      <c r="R54"/>
      <c r="S54"/>
    </row>
    <row r="55" spans="1:19" ht="15">
      <c r="A55" s="43" t="s">
        <v>155</v>
      </c>
      <c r="B55" s="43" t="s">
        <v>309</v>
      </c>
      <c r="C55" s="42">
        <v>1303400</v>
      </c>
      <c r="D55" s="42">
        <v>1562376.63</v>
      </c>
      <c r="E55" s="11">
        <f t="shared" si="5"/>
        <v>1.1986931333435629</v>
      </c>
      <c r="F55" s="42">
        <v>1303400</v>
      </c>
      <c r="G55" s="42">
        <v>1562376.63</v>
      </c>
      <c r="H55" s="11">
        <f t="shared" si="6"/>
        <v>1.1986931333435629</v>
      </c>
      <c r="I55" s="12">
        <f t="shared" si="7"/>
        <v>0</v>
      </c>
      <c r="J55" s="42">
        <v>0</v>
      </c>
      <c r="K55" s="42">
        <v>0</v>
      </c>
      <c r="L55" s="12">
        <f t="shared" si="8"/>
        <v>0</v>
      </c>
      <c r="M55" s="11">
        <f t="shared" si="9"/>
      </c>
      <c r="N55" s="42">
        <v>0</v>
      </c>
      <c r="O55" s="42">
        <v>0</v>
      </c>
      <c r="P55" s="2"/>
      <c r="Q55"/>
      <c r="R55"/>
      <c r="S55"/>
    </row>
    <row r="56" spans="1:19" ht="15">
      <c r="A56" s="43" t="s">
        <v>425</v>
      </c>
      <c r="B56" s="43" t="s">
        <v>424</v>
      </c>
      <c r="C56" s="42">
        <v>3987000</v>
      </c>
      <c r="D56" s="42">
        <v>3794000</v>
      </c>
      <c r="E56" s="11">
        <f t="shared" si="5"/>
        <v>0.9515926761976423</v>
      </c>
      <c r="F56" s="42">
        <v>0</v>
      </c>
      <c r="G56" s="42">
        <v>0</v>
      </c>
      <c r="H56" s="11">
        <f t="shared" si="6"/>
      </c>
      <c r="I56" s="12">
        <f t="shared" si="7"/>
        <v>3987000</v>
      </c>
      <c r="J56" s="42">
        <v>3987000</v>
      </c>
      <c r="K56" s="42">
        <v>0</v>
      </c>
      <c r="L56" s="12">
        <f t="shared" si="8"/>
        <v>3794000</v>
      </c>
      <c r="M56" s="11">
        <f t="shared" si="9"/>
        <v>0.9515926761976423</v>
      </c>
      <c r="N56" s="42">
        <v>3794000</v>
      </c>
      <c r="O56" s="42">
        <v>0</v>
      </c>
      <c r="P56" s="2"/>
      <c r="Q56"/>
      <c r="R56"/>
      <c r="S56"/>
    </row>
    <row r="57" spans="1:19" ht="45">
      <c r="A57" s="43" t="s">
        <v>214</v>
      </c>
      <c r="B57" s="43" t="s">
        <v>174</v>
      </c>
      <c r="C57" s="42">
        <v>1151200</v>
      </c>
      <c r="D57" s="42">
        <v>601564.06</v>
      </c>
      <c r="E57" s="11">
        <f t="shared" si="5"/>
        <v>0.5225539089645588</v>
      </c>
      <c r="F57" s="42">
        <v>660000</v>
      </c>
      <c r="G57" s="42">
        <v>302608.96</v>
      </c>
      <c r="H57" s="11">
        <f t="shared" si="6"/>
        <v>0.45849842424242426</v>
      </c>
      <c r="I57" s="12">
        <f t="shared" si="7"/>
        <v>491200</v>
      </c>
      <c r="J57" s="42">
        <v>491200</v>
      </c>
      <c r="K57" s="42">
        <v>0</v>
      </c>
      <c r="L57" s="12">
        <f t="shared" si="8"/>
        <v>298955.1</v>
      </c>
      <c r="M57" s="11">
        <f t="shared" si="9"/>
        <v>0.6086219462540716</v>
      </c>
      <c r="N57" s="42">
        <v>298955.1</v>
      </c>
      <c r="O57" s="42">
        <v>0</v>
      </c>
      <c r="P57" s="2"/>
      <c r="Q57"/>
      <c r="R57"/>
      <c r="S57"/>
    </row>
    <row r="58" spans="1:19" ht="45">
      <c r="A58" s="43" t="s">
        <v>195</v>
      </c>
      <c r="B58" s="43" t="s">
        <v>218</v>
      </c>
      <c r="C58" s="42">
        <v>1151200</v>
      </c>
      <c r="D58" s="42">
        <v>601564.06</v>
      </c>
      <c r="E58" s="11">
        <f t="shared" si="5"/>
        <v>0.5225539089645588</v>
      </c>
      <c r="F58" s="42">
        <v>660000</v>
      </c>
      <c r="G58" s="42">
        <v>302608.96</v>
      </c>
      <c r="H58" s="11">
        <f t="shared" si="6"/>
        <v>0.45849842424242426</v>
      </c>
      <c r="I58" s="12">
        <f t="shared" si="7"/>
        <v>491200</v>
      </c>
      <c r="J58" s="42">
        <v>491200</v>
      </c>
      <c r="K58" s="42">
        <v>0</v>
      </c>
      <c r="L58" s="12">
        <f t="shared" si="8"/>
        <v>298955.1</v>
      </c>
      <c r="M58" s="11">
        <f t="shared" si="9"/>
        <v>0.6086219462540716</v>
      </c>
      <c r="N58" s="42">
        <v>298955.1</v>
      </c>
      <c r="O58" s="42">
        <v>0</v>
      </c>
      <c r="P58" s="2"/>
      <c r="Q58"/>
      <c r="R58"/>
      <c r="S58"/>
    </row>
    <row r="59" spans="1:19" ht="15">
      <c r="A59" s="43" t="s">
        <v>311</v>
      </c>
      <c r="B59" s="43" t="s">
        <v>216</v>
      </c>
      <c r="C59" s="42">
        <v>1943090</v>
      </c>
      <c r="D59" s="42">
        <v>1858708.99</v>
      </c>
      <c r="E59" s="11">
        <f t="shared" si="5"/>
        <v>0.956573802551606</v>
      </c>
      <c r="F59" s="42">
        <v>1880890</v>
      </c>
      <c r="G59" s="42">
        <v>1794596.81</v>
      </c>
      <c r="H59" s="11">
        <f t="shared" si="6"/>
        <v>0.9541210862942543</v>
      </c>
      <c r="I59" s="12">
        <f t="shared" si="7"/>
        <v>62200</v>
      </c>
      <c r="J59" s="42">
        <v>57000</v>
      </c>
      <c r="K59" s="42">
        <v>5200</v>
      </c>
      <c r="L59" s="12">
        <f t="shared" si="8"/>
        <v>64112.18</v>
      </c>
      <c r="M59" s="11">
        <f t="shared" si="9"/>
        <v>1.0307424437299035</v>
      </c>
      <c r="N59" s="42">
        <v>59612.18</v>
      </c>
      <c r="O59" s="42">
        <v>4500</v>
      </c>
      <c r="P59" s="2"/>
      <c r="Q59"/>
      <c r="R59"/>
      <c r="S59"/>
    </row>
    <row r="60" spans="1:19" ht="30">
      <c r="A60" s="43" t="s">
        <v>237</v>
      </c>
      <c r="B60" s="43" t="s">
        <v>391</v>
      </c>
      <c r="C60" s="42">
        <v>54000</v>
      </c>
      <c r="D60" s="42">
        <v>42116.4</v>
      </c>
      <c r="E60" s="11">
        <f t="shared" si="5"/>
        <v>0.7799333333333334</v>
      </c>
      <c r="F60" s="42">
        <v>54000</v>
      </c>
      <c r="G60" s="42">
        <v>42116.4</v>
      </c>
      <c r="H60" s="11">
        <f t="shared" si="6"/>
        <v>0.7799333333333334</v>
      </c>
      <c r="I60" s="12">
        <f t="shared" si="7"/>
        <v>0</v>
      </c>
      <c r="J60" s="42">
        <v>0</v>
      </c>
      <c r="K60" s="42">
        <v>0</v>
      </c>
      <c r="L60" s="12">
        <f t="shared" si="8"/>
        <v>0</v>
      </c>
      <c r="M60" s="11">
        <f t="shared" si="9"/>
      </c>
      <c r="N60" s="42">
        <v>0</v>
      </c>
      <c r="O60" s="42">
        <v>0</v>
      </c>
      <c r="P60" s="2"/>
      <c r="Q60"/>
      <c r="R60"/>
      <c r="S60"/>
    </row>
    <row r="61" spans="1:19" ht="75">
      <c r="A61" s="43" t="s">
        <v>129</v>
      </c>
      <c r="B61" s="43" t="s">
        <v>86</v>
      </c>
      <c r="C61" s="42">
        <v>145000</v>
      </c>
      <c r="D61" s="42">
        <v>120000.33</v>
      </c>
      <c r="E61" s="11">
        <f t="shared" si="5"/>
        <v>0.8275884827586207</v>
      </c>
      <c r="F61" s="42">
        <v>145000</v>
      </c>
      <c r="G61" s="42">
        <v>120000.33</v>
      </c>
      <c r="H61" s="11">
        <f t="shared" si="6"/>
        <v>0.8275884827586207</v>
      </c>
      <c r="I61" s="12">
        <f t="shared" si="7"/>
        <v>0</v>
      </c>
      <c r="J61" s="42">
        <v>0</v>
      </c>
      <c r="K61" s="42">
        <v>0</v>
      </c>
      <c r="L61" s="12">
        <f t="shared" si="8"/>
        <v>0</v>
      </c>
      <c r="M61" s="11">
        <f t="shared" si="9"/>
      </c>
      <c r="N61" s="42">
        <v>0</v>
      </c>
      <c r="O61" s="42">
        <v>0</v>
      </c>
      <c r="P61" s="2"/>
      <c r="Q61"/>
      <c r="R61"/>
      <c r="S61"/>
    </row>
    <row r="62" spans="1:19" ht="15">
      <c r="A62" s="43" t="s">
        <v>333</v>
      </c>
      <c r="B62" s="43" t="s">
        <v>383</v>
      </c>
      <c r="C62" s="42">
        <v>55000</v>
      </c>
      <c r="D62" s="42">
        <v>18000</v>
      </c>
      <c r="E62" s="11">
        <f t="shared" si="5"/>
        <v>0.32727272727272727</v>
      </c>
      <c r="F62" s="42">
        <v>55000</v>
      </c>
      <c r="G62" s="42">
        <v>18000</v>
      </c>
      <c r="H62" s="11">
        <f t="shared" si="6"/>
        <v>0.32727272727272727</v>
      </c>
      <c r="I62" s="12">
        <f t="shared" si="7"/>
        <v>0</v>
      </c>
      <c r="J62" s="42">
        <v>0</v>
      </c>
      <c r="K62" s="42">
        <v>0</v>
      </c>
      <c r="L62" s="12">
        <f t="shared" si="8"/>
        <v>0</v>
      </c>
      <c r="M62" s="11">
        <f t="shared" si="9"/>
      </c>
      <c r="N62" s="42">
        <v>0</v>
      </c>
      <c r="O62" s="42">
        <v>0</v>
      </c>
      <c r="P62" s="2"/>
      <c r="Q62"/>
      <c r="R62"/>
      <c r="S62"/>
    </row>
    <row r="63" spans="1:19" ht="30">
      <c r="A63" s="43" t="s">
        <v>4</v>
      </c>
      <c r="B63" s="43" t="s">
        <v>184</v>
      </c>
      <c r="C63" s="42">
        <v>24000</v>
      </c>
      <c r="D63" s="42">
        <v>14750</v>
      </c>
      <c r="E63" s="11">
        <f t="shared" si="5"/>
        <v>0.6145833333333334</v>
      </c>
      <c r="F63" s="42">
        <v>24000</v>
      </c>
      <c r="G63" s="42">
        <v>14750</v>
      </c>
      <c r="H63" s="11">
        <f t="shared" si="6"/>
        <v>0.6145833333333334</v>
      </c>
      <c r="I63" s="12">
        <f t="shared" si="7"/>
        <v>0</v>
      </c>
      <c r="J63" s="42">
        <v>0</v>
      </c>
      <c r="K63" s="42">
        <v>0</v>
      </c>
      <c r="L63" s="12">
        <f t="shared" si="8"/>
        <v>0</v>
      </c>
      <c r="M63" s="11">
        <f t="shared" si="9"/>
      </c>
      <c r="N63" s="42">
        <v>0</v>
      </c>
      <c r="O63" s="42">
        <v>0</v>
      </c>
      <c r="P63" s="2"/>
      <c r="Q63"/>
      <c r="R63"/>
      <c r="S63"/>
    </row>
    <row r="64" spans="1:19" ht="75">
      <c r="A64" s="43" t="s">
        <v>421</v>
      </c>
      <c r="B64" s="43" t="s">
        <v>420</v>
      </c>
      <c r="C64" s="42">
        <v>85000</v>
      </c>
      <c r="D64" s="42">
        <v>85051.84</v>
      </c>
      <c r="E64" s="11">
        <f t="shared" si="5"/>
        <v>1.0006098823529412</v>
      </c>
      <c r="F64" s="42">
        <v>85000</v>
      </c>
      <c r="G64" s="42">
        <v>85051.84</v>
      </c>
      <c r="H64" s="11">
        <f t="shared" si="6"/>
        <v>1.0006098823529412</v>
      </c>
      <c r="I64" s="12">
        <f t="shared" si="7"/>
        <v>0</v>
      </c>
      <c r="J64" s="42">
        <v>0</v>
      </c>
      <c r="K64" s="42">
        <v>0</v>
      </c>
      <c r="L64" s="12">
        <f t="shared" si="8"/>
        <v>0</v>
      </c>
      <c r="M64" s="11">
        <f t="shared" si="9"/>
      </c>
      <c r="N64" s="42">
        <v>0</v>
      </c>
      <c r="O64" s="42">
        <v>0</v>
      </c>
      <c r="P64" s="2"/>
      <c r="Q64"/>
      <c r="R64"/>
      <c r="S64"/>
    </row>
    <row r="65" spans="1:19" ht="30">
      <c r="A65" s="43" t="s">
        <v>172</v>
      </c>
      <c r="B65" s="43" t="s">
        <v>143</v>
      </c>
      <c r="C65" s="42">
        <v>216000</v>
      </c>
      <c r="D65" s="42">
        <v>226447</v>
      </c>
      <c r="E65" s="11">
        <f t="shared" si="5"/>
        <v>1.0483657407407407</v>
      </c>
      <c r="F65" s="42">
        <v>216000</v>
      </c>
      <c r="G65" s="42">
        <v>226447</v>
      </c>
      <c r="H65" s="11">
        <f t="shared" si="6"/>
        <v>1.0483657407407407</v>
      </c>
      <c r="I65" s="12">
        <f t="shared" si="7"/>
        <v>0</v>
      </c>
      <c r="J65" s="42">
        <v>0</v>
      </c>
      <c r="K65" s="42">
        <v>0</v>
      </c>
      <c r="L65" s="12">
        <f t="shared" si="8"/>
        <v>0</v>
      </c>
      <c r="M65" s="11">
        <f t="shared" si="9"/>
      </c>
      <c r="N65" s="42">
        <v>0</v>
      </c>
      <c r="O65" s="42">
        <v>0</v>
      </c>
      <c r="P65" s="2"/>
      <c r="Q65"/>
      <c r="R65"/>
      <c r="S65"/>
    </row>
    <row r="66" spans="1:19" ht="75">
      <c r="A66" s="43" t="s">
        <v>477</v>
      </c>
      <c r="B66" s="43" t="s">
        <v>476</v>
      </c>
      <c r="C66" s="42">
        <v>0</v>
      </c>
      <c r="D66" s="42">
        <v>36434.92</v>
      </c>
      <c r="E66" s="11">
        <f t="shared" si="5"/>
      </c>
      <c r="F66" s="42">
        <v>0</v>
      </c>
      <c r="G66" s="42">
        <v>0</v>
      </c>
      <c r="H66" s="11">
        <f t="shared" si="6"/>
      </c>
      <c r="I66" s="12">
        <f t="shared" si="7"/>
        <v>0</v>
      </c>
      <c r="J66" s="42">
        <v>0</v>
      </c>
      <c r="K66" s="42">
        <v>0</v>
      </c>
      <c r="L66" s="12">
        <f t="shared" si="8"/>
        <v>36434.92</v>
      </c>
      <c r="M66" s="11">
        <f t="shared" si="9"/>
      </c>
      <c r="N66" s="42">
        <v>36434.92</v>
      </c>
      <c r="O66" s="42">
        <v>0</v>
      </c>
      <c r="P66" s="2"/>
      <c r="Q66"/>
      <c r="R66"/>
      <c r="S66"/>
    </row>
    <row r="67" spans="1:19" ht="45">
      <c r="A67" s="43" t="s">
        <v>294</v>
      </c>
      <c r="B67" s="43" t="s">
        <v>44</v>
      </c>
      <c r="C67" s="42">
        <v>62200</v>
      </c>
      <c r="D67" s="42">
        <v>27534.48</v>
      </c>
      <c r="E67" s="11">
        <f t="shared" si="5"/>
        <v>0.44267652733118973</v>
      </c>
      <c r="F67" s="42">
        <v>0</v>
      </c>
      <c r="G67" s="42">
        <v>0</v>
      </c>
      <c r="H67" s="11">
        <f t="shared" si="6"/>
      </c>
      <c r="I67" s="12">
        <f t="shared" si="7"/>
        <v>62200</v>
      </c>
      <c r="J67" s="42">
        <v>57000</v>
      </c>
      <c r="K67" s="42">
        <v>5200</v>
      </c>
      <c r="L67" s="12">
        <f t="shared" si="8"/>
        <v>27534.48</v>
      </c>
      <c r="M67" s="11">
        <f t="shared" si="9"/>
        <v>0.44267652733118973</v>
      </c>
      <c r="N67" s="42">
        <v>23034.48</v>
      </c>
      <c r="O67" s="42">
        <v>4500</v>
      </c>
      <c r="P67" s="2"/>
      <c r="Q67"/>
      <c r="R67"/>
      <c r="S67"/>
    </row>
    <row r="68" spans="1:19" ht="30">
      <c r="A68" s="43" t="s">
        <v>228</v>
      </c>
      <c r="B68" s="43" t="s">
        <v>378</v>
      </c>
      <c r="C68" s="42">
        <v>937690</v>
      </c>
      <c r="D68" s="42">
        <v>1132012.56</v>
      </c>
      <c r="E68" s="11">
        <f aca="true" t="shared" si="10" ref="E68:E98">IF(C68=0,"",D68/C68)</f>
        <v>1.2072353976260812</v>
      </c>
      <c r="F68" s="42">
        <v>937690</v>
      </c>
      <c r="G68" s="42">
        <v>1131869.78</v>
      </c>
      <c r="H68" s="11">
        <f t="shared" si="6"/>
        <v>1.2070831298190234</v>
      </c>
      <c r="I68" s="12">
        <f t="shared" si="7"/>
        <v>0</v>
      </c>
      <c r="J68" s="42">
        <v>0</v>
      </c>
      <c r="K68" s="42">
        <v>0</v>
      </c>
      <c r="L68" s="12">
        <f t="shared" si="8"/>
        <v>142.78</v>
      </c>
      <c r="M68" s="11">
        <f t="shared" si="9"/>
      </c>
      <c r="N68" s="42">
        <v>142.78</v>
      </c>
      <c r="O68" s="42">
        <v>0</v>
      </c>
      <c r="P68" s="2"/>
      <c r="Q68"/>
      <c r="R68"/>
      <c r="S68"/>
    </row>
    <row r="69" spans="1:19" ht="15">
      <c r="A69" s="43" t="s">
        <v>285</v>
      </c>
      <c r="B69" s="43" t="s">
        <v>196</v>
      </c>
      <c r="C69" s="42">
        <v>368433.33</v>
      </c>
      <c r="D69" s="42">
        <v>675775.55</v>
      </c>
      <c r="E69" s="11">
        <f t="shared" si="10"/>
        <v>1.8341867984636462</v>
      </c>
      <c r="F69" s="42">
        <v>39500</v>
      </c>
      <c r="G69" s="42">
        <v>158912.47</v>
      </c>
      <c r="H69" s="11">
        <f aca="true" t="shared" si="11" ref="H69:H99">IF(F69=0,"",G69/F69)</f>
        <v>4.023100506329114</v>
      </c>
      <c r="I69" s="12">
        <f aca="true" t="shared" si="12" ref="I69:I99">J69+K69</f>
        <v>328933.33</v>
      </c>
      <c r="J69" s="42">
        <v>200000</v>
      </c>
      <c r="K69" s="42">
        <v>128933.33</v>
      </c>
      <c r="L69" s="12">
        <f aca="true" t="shared" si="13" ref="L69:L99">O69+N69</f>
        <v>516863.07999999996</v>
      </c>
      <c r="M69" s="11">
        <f aca="true" t="shared" si="14" ref="M69:M99">IF(I69=0,"",L69/I69)</f>
        <v>1.5713308225712486</v>
      </c>
      <c r="N69" s="42">
        <v>184044.03</v>
      </c>
      <c r="O69" s="42">
        <v>332819.05</v>
      </c>
      <c r="P69" s="2"/>
      <c r="Q69"/>
      <c r="R69"/>
      <c r="S69"/>
    </row>
    <row r="70" spans="1:19" ht="15">
      <c r="A70" s="43" t="s">
        <v>372</v>
      </c>
      <c r="B70" s="43" t="s">
        <v>239</v>
      </c>
      <c r="C70" s="42">
        <v>0</v>
      </c>
      <c r="D70" s="42">
        <v>1938.51</v>
      </c>
      <c r="E70" s="11">
        <f t="shared" si="10"/>
      </c>
      <c r="F70" s="42">
        <v>0</v>
      </c>
      <c r="G70" s="42">
        <v>0</v>
      </c>
      <c r="H70" s="11">
        <f t="shared" si="11"/>
      </c>
      <c r="I70" s="12">
        <f t="shared" si="12"/>
        <v>0</v>
      </c>
      <c r="J70" s="42">
        <v>0</v>
      </c>
      <c r="K70" s="42">
        <v>0</v>
      </c>
      <c r="L70" s="12">
        <f t="shared" si="13"/>
        <v>1938.51</v>
      </c>
      <c r="M70" s="11">
        <f t="shared" si="14"/>
      </c>
      <c r="N70" s="42">
        <v>741.47</v>
      </c>
      <c r="O70" s="42">
        <v>1197.04</v>
      </c>
      <c r="P70" s="2"/>
      <c r="Q70"/>
      <c r="R70"/>
      <c r="S70"/>
    </row>
    <row r="71" spans="1:19" ht="15">
      <c r="A71" s="43" t="s">
        <v>305</v>
      </c>
      <c r="B71" s="43" t="s">
        <v>66</v>
      </c>
      <c r="C71" s="42">
        <v>368433.33</v>
      </c>
      <c r="D71" s="42">
        <v>673837.04</v>
      </c>
      <c r="E71" s="11">
        <f t="shared" si="10"/>
        <v>1.8289253037991975</v>
      </c>
      <c r="F71" s="42">
        <v>39500</v>
      </c>
      <c r="G71" s="42">
        <v>158912.47</v>
      </c>
      <c r="H71" s="11">
        <f t="shared" si="11"/>
        <v>4.023100506329114</v>
      </c>
      <c r="I71" s="12">
        <f t="shared" si="12"/>
        <v>328933.33</v>
      </c>
      <c r="J71" s="42">
        <v>200000</v>
      </c>
      <c r="K71" s="42">
        <v>128933.33</v>
      </c>
      <c r="L71" s="12">
        <f t="shared" si="13"/>
        <v>514924.57</v>
      </c>
      <c r="M71" s="11">
        <f t="shared" si="14"/>
        <v>1.5654375006631283</v>
      </c>
      <c r="N71" s="42">
        <v>183302.56</v>
      </c>
      <c r="O71" s="42">
        <v>331622.01</v>
      </c>
      <c r="P71" s="2"/>
      <c r="Q71"/>
      <c r="R71"/>
      <c r="S71"/>
    </row>
    <row r="72" spans="1:19" ht="15">
      <c r="A72" s="43" t="s">
        <v>89</v>
      </c>
      <c r="B72" s="43" t="s">
        <v>288</v>
      </c>
      <c r="C72" s="42">
        <v>881288187.73</v>
      </c>
      <c r="D72" s="42">
        <v>354220162.88</v>
      </c>
      <c r="E72" s="11">
        <f t="shared" si="10"/>
        <v>0.4019345406096857</v>
      </c>
      <c r="F72" s="42">
        <v>790079751.62</v>
      </c>
      <c r="G72" s="42">
        <v>344526727.05</v>
      </c>
      <c r="H72" s="11">
        <f t="shared" si="11"/>
        <v>0.436065759619296</v>
      </c>
      <c r="I72" s="12">
        <f t="shared" si="12"/>
        <v>153260313.67000002</v>
      </c>
      <c r="J72" s="42">
        <v>119449695.67</v>
      </c>
      <c r="K72" s="42">
        <v>33810618</v>
      </c>
      <c r="L72" s="12">
        <f t="shared" si="13"/>
        <v>42202692.09</v>
      </c>
      <c r="M72" s="11">
        <f t="shared" si="14"/>
        <v>0.2753660819256237</v>
      </c>
      <c r="N72" s="42">
        <v>26814662.14</v>
      </c>
      <c r="O72" s="42">
        <v>15388029.95</v>
      </c>
      <c r="P72" s="2"/>
      <c r="Q72"/>
      <c r="R72"/>
      <c r="S72"/>
    </row>
    <row r="73" spans="1:19" ht="45">
      <c r="A73" s="43" t="s">
        <v>11</v>
      </c>
      <c r="B73" s="43" t="s">
        <v>334</v>
      </c>
      <c r="C73" s="42">
        <v>877909233.21</v>
      </c>
      <c r="D73" s="42">
        <v>352187513.85</v>
      </c>
      <c r="E73" s="11">
        <f t="shared" si="10"/>
        <v>0.4011662032101616</v>
      </c>
      <c r="F73" s="42">
        <v>790394697.1</v>
      </c>
      <c r="G73" s="42">
        <v>344841672.53</v>
      </c>
      <c r="H73" s="11">
        <f t="shared" si="11"/>
        <v>0.4362904682878596</v>
      </c>
      <c r="I73" s="12">
        <f t="shared" si="12"/>
        <v>149566413.67000002</v>
      </c>
      <c r="J73" s="42">
        <v>115755795.67</v>
      </c>
      <c r="K73" s="42">
        <v>33810618</v>
      </c>
      <c r="L73" s="12">
        <f t="shared" si="13"/>
        <v>39855097.58</v>
      </c>
      <c r="M73" s="11">
        <f t="shared" si="14"/>
        <v>0.2664709048111255</v>
      </c>
      <c r="N73" s="42">
        <v>24466367.63</v>
      </c>
      <c r="O73" s="42">
        <v>15388729.95</v>
      </c>
      <c r="P73" s="2"/>
      <c r="Q73"/>
      <c r="R73"/>
      <c r="S73"/>
    </row>
    <row r="74" spans="1:19" ht="30">
      <c r="A74" s="43" t="s">
        <v>110</v>
      </c>
      <c r="B74" s="43" t="s">
        <v>122</v>
      </c>
      <c r="C74" s="42">
        <v>108100000</v>
      </c>
      <c r="D74" s="42">
        <v>61735850</v>
      </c>
      <c r="E74" s="11">
        <f t="shared" si="10"/>
        <v>0.5710994449583718</v>
      </c>
      <c r="F74" s="42">
        <v>96432300</v>
      </c>
      <c r="G74" s="42">
        <v>55902000</v>
      </c>
      <c r="H74" s="11">
        <f t="shared" si="11"/>
        <v>0.5797020292993116</v>
      </c>
      <c r="I74" s="12">
        <f t="shared" si="12"/>
        <v>61671803</v>
      </c>
      <c r="J74" s="42">
        <v>31177785</v>
      </c>
      <c r="K74" s="42">
        <v>30494018</v>
      </c>
      <c r="L74" s="12">
        <f t="shared" si="13"/>
        <v>34196703</v>
      </c>
      <c r="M74" s="11">
        <f t="shared" si="14"/>
        <v>0.5544949447967331</v>
      </c>
      <c r="N74" s="42">
        <v>19174270</v>
      </c>
      <c r="O74" s="42">
        <v>15022433</v>
      </c>
      <c r="P74" s="2"/>
      <c r="Q74"/>
      <c r="R74"/>
      <c r="S74"/>
    </row>
    <row r="75" spans="1:19" ht="30">
      <c r="A75" s="43" t="s">
        <v>347</v>
      </c>
      <c r="B75" s="43" t="s">
        <v>250</v>
      </c>
      <c r="C75" s="42">
        <v>51577100</v>
      </c>
      <c r="D75" s="42">
        <v>27119850</v>
      </c>
      <c r="E75" s="11">
        <f t="shared" si="10"/>
        <v>0.525811842852739</v>
      </c>
      <c r="F75" s="42">
        <v>39909400</v>
      </c>
      <c r="G75" s="42">
        <v>21286000</v>
      </c>
      <c r="H75" s="11">
        <f t="shared" si="11"/>
        <v>0.5333580559968328</v>
      </c>
      <c r="I75" s="12">
        <f t="shared" si="12"/>
        <v>61671803</v>
      </c>
      <c r="J75" s="42">
        <v>31177785</v>
      </c>
      <c r="K75" s="42">
        <v>30494018</v>
      </c>
      <c r="L75" s="12">
        <f t="shared" si="13"/>
        <v>34196703</v>
      </c>
      <c r="M75" s="11">
        <f t="shared" si="14"/>
        <v>0.5544949447967331</v>
      </c>
      <c r="N75" s="42">
        <v>19174270</v>
      </c>
      <c r="O75" s="42">
        <v>15022433</v>
      </c>
      <c r="P75" s="2"/>
      <c r="Q75"/>
      <c r="R75"/>
      <c r="S75"/>
    </row>
    <row r="76" spans="1:19" ht="30">
      <c r="A76" s="43" t="s">
        <v>290</v>
      </c>
      <c r="B76" s="43" t="s">
        <v>230</v>
      </c>
      <c r="C76" s="42">
        <v>56522900</v>
      </c>
      <c r="D76" s="42">
        <v>34616000</v>
      </c>
      <c r="E76" s="11">
        <f t="shared" si="10"/>
        <v>0.6124243448230717</v>
      </c>
      <c r="F76" s="42">
        <v>56522900</v>
      </c>
      <c r="G76" s="42">
        <v>34616000</v>
      </c>
      <c r="H76" s="11">
        <f t="shared" si="11"/>
        <v>0.6124243448230717</v>
      </c>
      <c r="I76" s="12">
        <f t="shared" si="12"/>
        <v>0</v>
      </c>
      <c r="J76" s="42">
        <v>0</v>
      </c>
      <c r="K76" s="42">
        <v>0</v>
      </c>
      <c r="L76" s="12">
        <f t="shared" si="13"/>
        <v>0</v>
      </c>
      <c r="M76" s="11">
        <f t="shared" si="14"/>
      </c>
      <c r="N76" s="42">
        <v>0</v>
      </c>
      <c r="O76" s="42">
        <v>0</v>
      </c>
      <c r="P76" s="2"/>
      <c r="Q76"/>
      <c r="R76"/>
      <c r="S76"/>
    </row>
    <row r="77" spans="1:19" ht="30">
      <c r="A77" s="43" t="s">
        <v>34</v>
      </c>
      <c r="B77" s="43" t="s">
        <v>289</v>
      </c>
      <c r="C77" s="42">
        <v>294588433.21</v>
      </c>
      <c r="D77" s="42">
        <v>30298474.04</v>
      </c>
      <c r="E77" s="11">
        <f t="shared" si="10"/>
        <v>0.10285018223509632</v>
      </c>
      <c r="F77" s="42">
        <v>217525722.54</v>
      </c>
      <c r="G77" s="42">
        <v>29725028.65</v>
      </c>
      <c r="H77" s="11">
        <f t="shared" si="11"/>
        <v>0.13665063746442205</v>
      </c>
      <c r="I77" s="12">
        <f t="shared" si="12"/>
        <v>77062710.67</v>
      </c>
      <c r="J77" s="42">
        <v>74656610.67</v>
      </c>
      <c r="K77" s="42">
        <v>2406100</v>
      </c>
      <c r="L77" s="12">
        <f t="shared" si="13"/>
        <v>573445.39</v>
      </c>
      <c r="M77" s="11">
        <f t="shared" si="14"/>
        <v>0.007441282366196839</v>
      </c>
      <c r="N77" s="42">
        <v>439000</v>
      </c>
      <c r="O77" s="42">
        <v>134445.39</v>
      </c>
      <c r="P77" s="2"/>
      <c r="Q77"/>
      <c r="R77"/>
      <c r="S77"/>
    </row>
    <row r="78" spans="1:19" ht="45">
      <c r="A78" s="43" t="s">
        <v>299</v>
      </c>
      <c r="B78" s="43" t="s">
        <v>352</v>
      </c>
      <c r="C78" s="42">
        <v>77661400</v>
      </c>
      <c r="D78" s="42">
        <v>0</v>
      </c>
      <c r="E78" s="11">
        <f t="shared" si="10"/>
        <v>0</v>
      </c>
      <c r="F78" s="42">
        <v>66819400</v>
      </c>
      <c r="G78" s="42">
        <v>0</v>
      </c>
      <c r="H78" s="11">
        <f t="shared" si="11"/>
        <v>0</v>
      </c>
      <c r="I78" s="12">
        <f t="shared" si="12"/>
        <v>10842000</v>
      </c>
      <c r="J78" s="42">
        <v>10842000</v>
      </c>
      <c r="K78" s="42">
        <v>0</v>
      </c>
      <c r="L78" s="12">
        <f t="shared" si="13"/>
        <v>0</v>
      </c>
      <c r="M78" s="11">
        <f t="shared" si="14"/>
        <v>0</v>
      </c>
      <c r="N78" s="42">
        <v>0</v>
      </c>
      <c r="O78" s="42">
        <v>0</v>
      </c>
      <c r="P78" s="2"/>
      <c r="Q78"/>
      <c r="R78"/>
      <c r="S78"/>
    </row>
    <row r="79" spans="1:19" ht="60">
      <c r="A79" s="43" t="s">
        <v>414</v>
      </c>
      <c r="B79" s="43" t="s">
        <v>413</v>
      </c>
      <c r="C79" s="42">
        <v>1249600</v>
      </c>
      <c r="D79" s="42">
        <v>0</v>
      </c>
      <c r="E79" s="11">
        <f t="shared" si="10"/>
        <v>0</v>
      </c>
      <c r="F79" s="42">
        <v>1249600</v>
      </c>
      <c r="G79" s="42">
        <v>0</v>
      </c>
      <c r="H79" s="11">
        <f t="shared" si="11"/>
        <v>0</v>
      </c>
      <c r="I79" s="12">
        <f t="shared" si="12"/>
        <v>0</v>
      </c>
      <c r="J79" s="42">
        <v>0</v>
      </c>
      <c r="K79" s="42">
        <v>0</v>
      </c>
      <c r="L79" s="12">
        <f t="shared" si="13"/>
        <v>0</v>
      </c>
      <c r="M79" s="11">
        <f t="shared" si="14"/>
      </c>
      <c r="N79" s="42">
        <v>0</v>
      </c>
      <c r="O79" s="42">
        <v>0</v>
      </c>
      <c r="P79" s="2"/>
      <c r="Q79"/>
      <c r="R79"/>
      <c r="S79"/>
    </row>
    <row r="80" spans="1:19" ht="30">
      <c r="A80" s="43" t="s">
        <v>417</v>
      </c>
      <c r="B80" s="43" t="s">
        <v>416</v>
      </c>
      <c r="C80" s="42">
        <v>728049.6</v>
      </c>
      <c r="D80" s="42">
        <v>0</v>
      </c>
      <c r="E80" s="11">
        <f t="shared" si="10"/>
        <v>0</v>
      </c>
      <c r="F80" s="42">
        <v>728049.6</v>
      </c>
      <c r="G80" s="42">
        <v>0</v>
      </c>
      <c r="H80" s="11">
        <f t="shared" si="11"/>
        <v>0</v>
      </c>
      <c r="I80" s="12">
        <f t="shared" si="12"/>
        <v>0</v>
      </c>
      <c r="J80" s="42">
        <v>0</v>
      </c>
      <c r="K80" s="42">
        <v>0</v>
      </c>
      <c r="L80" s="12">
        <f t="shared" si="13"/>
        <v>0</v>
      </c>
      <c r="M80" s="11">
        <f t="shared" si="14"/>
      </c>
      <c r="N80" s="42">
        <v>0</v>
      </c>
      <c r="O80" s="42">
        <v>0</v>
      </c>
      <c r="P80" s="2"/>
      <c r="Q80"/>
      <c r="R80"/>
      <c r="S80"/>
    </row>
    <row r="81" spans="1:19" ht="30">
      <c r="A81" s="43" t="s">
        <v>412</v>
      </c>
      <c r="B81" s="43" t="s">
        <v>411</v>
      </c>
      <c r="C81" s="42">
        <v>39900</v>
      </c>
      <c r="D81" s="42">
        <v>0</v>
      </c>
      <c r="E81" s="11">
        <f t="shared" si="10"/>
        <v>0</v>
      </c>
      <c r="F81" s="42">
        <v>39900</v>
      </c>
      <c r="G81" s="42">
        <v>0</v>
      </c>
      <c r="H81" s="11">
        <f t="shared" si="11"/>
        <v>0</v>
      </c>
      <c r="I81" s="12">
        <f t="shared" si="12"/>
        <v>0</v>
      </c>
      <c r="J81" s="42">
        <v>0</v>
      </c>
      <c r="K81" s="42">
        <v>0</v>
      </c>
      <c r="L81" s="12">
        <f t="shared" si="13"/>
        <v>0</v>
      </c>
      <c r="M81" s="11">
        <f t="shared" si="14"/>
      </c>
      <c r="N81" s="42">
        <v>0</v>
      </c>
      <c r="O81" s="42">
        <v>0</v>
      </c>
      <c r="P81" s="2"/>
      <c r="Q81"/>
      <c r="R81"/>
      <c r="S81"/>
    </row>
    <row r="82" spans="1:19" ht="60">
      <c r="A82" s="43" t="s">
        <v>475</v>
      </c>
      <c r="B82" s="43" t="s">
        <v>474</v>
      </c>
      <c r="C82" s="42">
        <v>10416910.67</v>
      </c>
      <c r="D82" s="42">
        <v>0</v>
      </c>
      <c r="E82" s="11">
        <f t="shared" si="10"/>
        <v>0</v>
      </c>
      <c r="F82" s="42">
        <v>0</v>
      </c>
      <c r="G82" s="42">
        <v>0</v>
      </c>
      <c r="H82" s="11">
        <f t="shared" si="11"/>
      </c>
      <c r="I82" s="12">
        <f t="shared" si="12"/>
        <v>10416910.67</v>
      </c>
      <c r="J82" s="42">
        <v>10416910.67</v>
      </c>
      <c r="K82" s="42">
        <v>0</v>
      </c>
      <c r="L82" s="12">
        <f t="shared" si="13"/>
        <v>0</v>
      </c>
      <c r="M82" s="11">
        <f t="shared" si="14"/>
        <v>0</v>
      </c>
      <c r="N82" s="42">
        <v>0</v>
      </c>
      <c r="O82" s="42">
        <v>0</v>
      </c>
      <c r="P82" s="2"/>
      <c r="Q82"/>
      <c r="R82"/>
      <c r="S82"/>
    </row>
    <row r="83" spans="1:19" ht="45">
      <c r="A83" s="43" t="s">
        <v>410</v>
      </c>
      <c r="B83" s="43" t="s">
        <v>409</v>
      </c>
      <c r="C83" s="42">
        <v>878900</v>
      </c>
      <c r="D83" s="42">
        <v>0</v>
      </c>
      <c r="E83" s="11">
        <f t="shared" si="10"/>
        <v>0</v>
      </c>
      <c r="F83" s="42">
        <v>0</v>
      </c>
      <c r="G83" s="42">
        <v>0</v>
      </c>
      <c r="H83" s="11">
        <f t="shared" si="11"/>
      </c>
      <c r="I83" s="12">
        <f t="shared" si="12"/>
        <v>878900</v>
      </c>
      <c r="J83" s="42">
        <v>878900</v>
      </c>
      <c r="K83" s="42">
        <v>0</v>
      </c>
      <c r="L83" s="12">
        <f t="shared" si="13"/>
        <v>0</v>
      </c>
      <c r="M83" s="11">
        <f t="shared" si="14"/>
        <v>0</v>
      </c>
      <c r="N83" s="42">
        <v>0</v>
      </c>
      <c r="O83" s="42">
        <v>0</v>
      </c>
      <c r="P83" s="2"/>
      <c r="Q83"/>
      <c r="R83"/>
      <c r="S83"/>
    </row>
    <row r="84" spans="1:19" ht="15">
      <c r="A84" s="43" t="s">
        <v>389</v>
      </c>
      <c r="B84" s="43" t="s">
        <v>240</v>
      </c>
      <c r="C84" s="42">
        <v>203613672.94</v>
      </c>
      <c r="D84" s="42">
        <v>30298474.04</v>
      </c>
      <c r="E84" s="11">
        <f t="shared" si="10"/>
        <v>0.14880373013519688</v>
      </c>
      <c r="F84" s="42">
        <v>148688772.94</v>
      </c>
      <c r="G84" s="42">
        <v>29725028.65</v>
      </c>
      <c r="H84" s="11">
        <f t="shared" si="11"/>
        <v>0.19991441224681344</v>
      </c>
      <c r="I84" s="12">
        <f t="shared" si="12"/>
        <v>54924900</v>
      </c>
      <c r="J84" s="42">
        <v>52518800</v>
      </c>
      <c r="K84" s="42">
        <v>2406100</v>
      </c>
      <c r="L84" s="12">
        <f t="shared" si="13"/>
        <v>573445.39</v>
      </c>
      <c r="M84" s="11">
        <f t="shared" si="14"/>
        <v>0.010440535895377143</v>
      </c>
      <c r="N84" s="42">
        <v>439000</v>
      </c>
      <c r="O84" s="42">
        <v>134445.39</v>
      </c>
      <c r="P84" s="2"/>
      <c r="Q84"/>
      <c r="R84"/>
      <c r="S84"/>
    </row>
    <row r="85" spans="1:19" ht="30">
      <c r="A85" s="43" t="s">
        <v>157</v>
      </c>
      <c r="B85" s="43" t="s">
        <v>117</v>
      </c>
      <c r="C85" s="42">
        <v>475220800</v>
      </c>
      <c r="D85" s="42">
        <v>260153189.81</v>
      </c>
      <c r="E85" s="11">
        <f t="shared" si="10"/>
        <v>0.5474364544018275</v>
      </c>
      <c r="F85" s="42">
        <v>472623300</v>
      </c>
      <c r="G85" s="42">
        <v>259068240.62</v>
      </c>
      <c r="H85" s="11">
        <f t="shared" si="11"/>
        <v>0.5481495318152956</v>
      </c>
      <c r="I85" s="12">
        <f t="shared" si="12"/>
        <v>2597500</v>
      </c>
      <c r="J85" s="42">
        <v>1921400</v>
      </c>
      <c r="K85" s="42">
        <v>676100</v>
      </c>
      <c r="L85" s="12">
        <f t="shared" si="13"/>
        <v>1084949.19</v>
      </c>
      <c r="M85" s="11">
        <f t="shared" si="14"/>
        <v>0.4176897747834456</v>
      </c>
      <c r="N85" s="42">
        <v>853097.63</v>
      </c>
      <c r="O85" s="42">
        <v>231851.56</v>
      </c>
      <c r="P85" s="2"/>
      <c r="Q85"/>
      <c r="R85"/>
      <c r="S85"/>
    </row>
    <row r="86" spans="1:19" ht="45">
      <c r="A86" s="43" t="s">
        <v>436</v>
      </c>
      <c r="B86" s="43" t="s">
        <v>437</v>
      </c>
      <c r="C86" s="42">
        <v>14268800</v>
      </c>
      <c r="D86" s="42">
        <v>6532481.28</v>
      </c>
      <c r="E86" s="11">
        <f t="shared" si="10"/>
        <v>0.45781574344023324</v>
      </c>
      <c r="F86" s="42">
        <v>14268800</v>
      </c>
      <c r="G86" s="42">
        <v>6532481.28</v>
      </c>
      <c r="H86" s="11">
        <f t="shared" si="11"/>
        <v>0.45781574344023324</v>
      </c>
      <c r="I86" s="12">
        <f t="shared" si="12"/>
        <v>0</v>
      </c>
      <c r="J86" s="42">
        <v>0</v>
      </c>
      <c r="K86" s="42">
        <v>0</v>
      </c>
      <c r="L86" s="12">
        <f t="shared" si="13"/>
        <v>0</v>
      </c>
      <c r="M86" s="11">
        <f t="shared" si="14"/>
      </c>
      <c r="N86" s="42">
        <v>0</v>
      </c>
      <c r="O86" s="42">
        <v>0</v>
      </c>
      <c r="P86" s="2"/>
      <c r="Q86"/>
      <c r="R86"/>
      <c r="S86"/>
    </row>
    <row r="87" spans="1:19" ht="45">
      <c r="A87" s="43" t="s">
        <v>438</v>
      </c>
      <c r="B87" s="43" t="s">
        <v>439</v>
      </c>
      <c r="C87" s="42">
        <v>13803100</v>
      </c>
      <c r="D87" s="42">
        <v>4879159.34</v>
      </c>
      <c r="E87" s="11">
        <f t="shared" si="10"/>
        <v>0.35348286544326996</v>
      </c>
      <c r="F87" s="42">
        <v>13241400</v>
      </c>
      <c r="G87" s="42">
        <v>4676659.34</v>
      </c>
      <c r="H87" s="11">
        <f t="shared" si="11"/>
        <v>0.3531846587218874</v>
      </c>
      <c r="I87" s="12">
        <f t="shared" si="12"/>
        <v>561700</v>
      </c>
      <c r="J87" s="42">
        <v>417500</v>
      </c>
      <c r="K87" s="42">
        <v>144200</v>
      </c>
      <c r="L87" s="12">
        <f t="shared" si="13"/>
        <v>202500</v>
      </c>
      <c r="M87" s="11">
        <f t="shared" si="14"/>
        <v>0.36051272921488337</v>
      </c>
      <c r="N87" s="42">
        <v>182475</v>
      </c>
      <c r="O87" s="42">
        <v>20025</v>
      </c>
      <c r="P87" s="2"/>
      <c r="Q87"/>
      <c r="R87"/>
      <c r="S87"/>
    </row>
    <row r="88" spans="1:19" ht="45">
      <c r="A88" s="43" t="s">
        <v>440</v>
      </c>
      <c r="B88" s="43" t="s">
        <v>441</v>
      </c>
      <c r="C88" s="42">
        <v>2035800</v>
      </c>
      <c r="D88" s="42">
        <v>882449.19</v>
      </c>
      <c r="E88" s="11">
        <f t="shared" si="10"/>
        <v>0.43346556145004417</v>
      </c>
      <c r="F88" s="42">
        <v>0</v>
      </c>
      <c r="G88" s="42">
        <v>0</v>
      </c>
      <c r="H88" s="11">
        <f t="shared" si="11"/>
      </c>
      <c r="I88" s="12">
        <f t="shared" si="12"/>
        <v>2035800</v>
      </c>
      <c r="J88" s="42">
        <v>1503900</v>
      </c>
      <c r="K88" s="42">
        <v>531900</v>
      </c>
      <c r="L88" s="12">
        <f t="shared" si="13"/>
        <v>882449.19</v>
      </c>
      <c r="M88" s="11">
        <f t="shared" si="14"/>
        <v>0.43346556145004417</v>
      </c>
      <c r="N88" s="42">
        <v>670622.63</v>
      </c>
      <c r="O88" s="42">
        <v>211826.56</v>
      </c>
      <c r="P88" s="2"/>
      <c r="Q88"/>
      <c r="R88"/>
      <c r="S88"/>
    </row>
    <row r="89" spans="1:19" ht="60">
      <c r="A89" s="43" t="s">
        <v>442</v>
      </c>
      <c r="B89" s="43" t="s">
        <v>443</v>
      </c>
      <c r="C89" s="42">
        <v>59100</v>
      </c>
      <c r="D89" s="42">
        <v>59100</v>
      </c>
      <c r="E89" s="11">
        <f t="shared" si="10"/>
        <v>1</v>
      </c>
      <c r="F89" s="42">
        <v>59100</v>
      </c>
      <c r="G89" s="42">
        <v>59100</v>
      </c>
      <c r="H89" s="11">
        <f t="shared" si="11"/>
        <v>1</v>
      </c>
      <c r="I89" s="12">
        <f t="shared" si="12"/>
        <v>0</v>
      </c>
      <c r="J89" s="42">
        <v>0</v>
      </c>
      <c r="K89" s="42">
        <v>0</v>
      </c>
      <c r="L89" s="12">
        <f t="shared" si="13"/>
        <v>0</v>
      </c>
      <c r="M89" s="11">
        <f t="shared" si="14"/>
      </c>
      <c r="N89" s="42">
        <v>0</v>
      </c>
      <c r="O89" s="42">
        <v>0</v>
      </c>
      <c r="P89" s="2"/>
      <c r="Q89"/>
      <c r="R89"/>
      <c r="S89"/>
    </row>
    <row r="90" spans="1:19" ht="15">
      <c r="A90" s="43" t="s">
        <v>444</v>
      </c>
      <c r="B90" s="43" t="s">
        <v>445</v>
      </c>
      <c r="C90" s="42">
        <v>445054000</v>
      </c>
      <c r="D90" s="42">
        <v>247800000</v>
      </c>
      <c r="E90" s="11">
        <f t="shared" si="10"/>
        <v>0.5567863674969779</v>
      </c>
      <c r="F90" s="42">
        <v>445054000</v>
      </c>
      <c r="G90" s="42">
        <v>247800000</v>
      </c>
      <c r="H90" s="11">
        <f t="shared" si="11"/>
        <v>0.5567863674969779</v>
      </c>
      <c r="I90" s="12">
        <f t="shared" si="12"/>
        <v>0</v>
      </c>
      <c r="J90" s="42">
        <v>0</v>
      </c>
      <c r="K90" s="42">
        <v>0</v>
      </c>
      <c r="L90" s="12">
        <f t="shared" si="13"/>
        <v>0</v>
      </c>
      <c r="M90" s="11">
        <f t="shared" si="14"/>
      </c>
      <c r="N90" s="42">
        <v>0</v>
      </c>
      <c r="O90" s="42">
        <v>0</v>
      </c>
      <c r="P90" s="2"/>
      <c r="Q90"/>
      <c r="R90"/>
      <c r="S90"/>
    </row>
    <row r="91" spans="1:19" ht="15">
      <c r="A91" s="43" t="s">
        <v>365</v>
      </c>
      <c r="B91" s="43" t="s">
        <v>284</v>
      </c>
      <c r="C91" s="42">
        <v>0</v>
      </c>
      <c r="D91" s="42">
        <v>0</v>
      </c>
      <c r="E91" s="11">
        <f t="shared" si="10"/>
      </c>
      <c r="F91" s="42">
        <v>3813374.56</v>
      </c>
      <c r="G91" s="42">
        <v>146403.26</v>
      </c>
      <c r="H91" s="11">
        <f t="shared" si="11"/>
        <v>0.0383920482230311</v>
      </c>
      <c r="I91" s="12">
        <f t="shared" si="12"/>
        <v>8234400</v>
      </c>
      <c r="J91" s="42">
        <v>8000000</v>
      </c>
      <c r="K91" s="42">
        <v>234400</v>
      </c>
      <c r="L91" s="12">
        <f t="shared" si="13"/>
        <v>4000000</v>
      </c>
      <c r="M91" s="11">
        <f t="shared" si="14"/>
        <v>0.48576702613426603</v>
      </c>
      <c r="N91" s="42">
        <v>4000000</v>
      </c>
      <c r="O91" s="42">
        <v>0</v>
      </c>
      <c r="P91" s="2"/>
      <c r="Q91"/>
      <c r="R91"/>
      <c r="S91"/>
    </row>
    <row r="92" spans="1:19" ht="75">
      <c r="A92" s="43" t="s">
        <v>446</v>
      </c>
      <c r="B92" s="43" t="s">
        <v>447</v>
      </c>
      <c r="C92" s="42">
        <v>0</v>
      </c>
      <c r="D92" s="42">
        <v>0</v>
      </c>
      <c r="E92" s="11">
        <f t="shared" si="10"/>
      </c>
      <c r="F92" s="42">
        <v>3813374.56</v>
      </c>
      <c r="G92" s="42">
        <v>146403.26</v>
      </c>
      <c r="H92" s="11">
        <f t="shared" si="11"/>
        <v>0.0383920482230311</v>
      </c>
      <c r="I92" s="12">
        <f t="shared" si="12"/>
        <v>0</v>
      </c>
      <c r="J92" s="42">
        <v>0</v>
      </c>
      <c r="K92" s="42">
        <v>0</v>
      </c>
      <c r="L92" s="12">
        <f t="shared" si="13"/>
        <v>0</v>
      </c>
      <c r="M92" s="11">
        <f t="shared" si="14"/>
      </c>
      <c r="N92" s="42">
        <v>0</v>
      </c>
      <c r="O92" s="42">
        <v>0</v>
      </c>
      <c r="P92" s="2"/>
      <c r="Q92"/>
      <c r="R92"/>
      <c r="S92"/>
    </row>
    <row r="93" spans="1:19" ht="30">
      <c r="A93" s="43" t="s">
        <v>473</v>
      </c>
      <c r="B93" s="43" t="s">
        <v>472</v>
      </c>
      <c r="C93" s="42">
        <v>0</v>
      </c>
      <c r="D93" s="42">
        <v>0</v>
      </c>
      <c r="E93" s="11">
        <f t="shared" si="10"/>
      </c>
      <c r="F93" s="42">
        <v>0</v>
      </c>
      <c r="G93" s="42">
        <v>0</v>
      </c>
      <c r="H93" s="11">
        <f t="shared" si="11"/>
      </c>
      <c r="I93" s="12">
        <f t="shared" si="12"/>
        <v>8234400</v>
      </c>
      <c r="J93" s="42">
        <v>8000000</v>
      </c>
      <c r="K93" s="42">
        <v>234400</v>
      </c>
      <c r="L93" s="12">
        <f t="shared" si="13"/>
        <v>4000000</v>
      </c>
      <c r="M93" s="11">
        <f t="shared" si="14"/>
        <v>0.48576702613426603</v>
      </c>
      <c r="N93" s="42">
        <v>4000000</v>
      </c>
      <c r="O93" s="42">
        <v>0</v>
      </c>
      <c r="P93" s="2"/>
      <c r="Q93"/>
      <c r="R93"/>
      <c r="S93"/>
    </row>
    <row r="94" spans="1:19" ht="45">
      <c r="A94" s="43" t="s">
        <v>471</v>
      </c>
      <c r="B94" s="43" t="s">
        <v>470</v>
      </c>
      <c r="C94" s="42">
        <v>3693900</v>
      </c>
      <c r="D94" s="42">
        <v>3693900</v>
      </c>
      <c r="E94" s="11">
        <f t="shared" si="10"/>
        <v>1</v>
      </c>
      <c r="F94" s="42">
        <v>0</v>
      </c>
      <c r="G94" s="42">
        <v>0</v>
      </c>
      <c r="H94" s="11">
        <f t="shared" si="11"/>
      </c>
      <c r="I94" s="12">
        <f t="shared" si="12"/>
        <v>3693900</v>
      </c>
      <c r="J94" s="42">
        <v>3693900</v>
      </c>
      <c r="K94" s="42">
        <v>0</v>
      </c>
      <c r="L94" s="12">
        <f t="shared" si="13"/>
        <v>3693900</v>
      </c>
      <c r="M94" s="11">
        <f t="shared" si="14"/>
        <v>1</v>
      </c>
      <c r="N94" s="42">
        <v>3693900</v>
      </c>
      <c r="O94" s="42">
        <v>0</v>
      </c>
      <c r="P94" s="2"/>
      <c r="Q94"/>
      <c r="R94"/>
      <c r="S94"/>
    </row>
    <row r="95" spans="1:19" ht="45">
      <c r="A95" s="43" t="s">
        <v>469</v>
      </c>
      <c r="B95" s="43" t="s">
        <v>468</v>
      </c>
      <c r="C95" s="42">
        <v>3693900</v>
      </c>
      <c r="D95" s="42">
        <v>3693900</v>
      </c>
      <c r="E95" s="11">
        <f t="shared" si="10"/>
        <v>1</v>
      </c>
      <c r="F95" s="42">
        <v>0</v>
      </c>
      <c r="G95" s="42">
        <v>0</v>
      </c>
      <c r="H95" s="11">
        <f t="shared" si="11"/>
      </c>
      <c r="I95" s="12">
        <f t="shared" si="12"/>
        <v>3693900</v>
      </c>
      <c r="J95" s="42">
        <v>3693900</v>
      </c>
      <c r="K95" s="42">
        <v>0</v>
      </c>
      <c r="L95" s="12">
        <f t="shared" si="13"/>
        <v>3693900</v>
      </c>
      <c r="M95" s="11">
        <f t="shared" si="14"/>
        <v>1</v>
      </c>
      <c r="N95" s="42">
        <v>3693900</v>
      </c>
      <c r="O95" s="42">
        <v>0</v>
      </c>
      <c r="P95" s="2"/>
      <c r="Q95"/>
      <c r="R95"/>
      <c r="S95"/>
    </row>
    <row r="96" spans="1:19" ht="45">
      <c r="A96" s="43" t="s">
        <v>179</v>
      </c>
      <c r="B96" s="43" t="s">
        <v>323</v>
      </c>
      <c r="C96" s="42">
        <v>-314945.48</v>
      </c>
      <c r="D96" s="42">
        <v>-1661250.97</v>
      </c>
      <c r="E96" s="11">
        <f t="shared" si="10"/>
        <v>5.274725549323648</v>
      </c>
      <c r="F96" s="42">
        <v>-314945.48</v>
      </c>
      <c r="G96" s="42">
        <v>-314945.48</v>
      </c>
      <c r="H96" s="11">
        <f t="shared" si="11"/>
        <v>1</v>
      </c>
      <c r="I96" s="12">
        <f t="shared" si="12"/>
        <v>0</v>
      </c>
      <c r="J96" s="42">
        <v>0</v>
      </c>
      <c r="K96" s="42">
        <v>0</v>
      </c>
      <c r="L96" s="12">
        <f t="shared" si="13"/>
        <v>-1346305.49</v>
      </c>
      <c r="M96" s="11">
        <f t="shared" si="14"/>
      </c>
      <c r="N96" s="42">
        <v>-1345605.49</v>
      </c>
      <c r="O96" s="42">
        <v>-700</v>
      </c>
      <c r="P96" s="2"/>
      <c r="Q96"/>
      <c r="R96"/>
      <c r="S96"/>
    </row>
    <row r="97" spans="1:19" ht="60">
      <c r="A97" s="43" t="s">
        <v>448</v>
      </c>
      <c r="B97" s="43" t="s">
        <v>449</v>
      </c>
      <c r="C97" s="42">
        <v>-314945.48</v>
      </c>
      <c r="D97" s="42">
        <v>-314945.48</v>
      </c>
      <c r="E97" s="11">
        <f t="shared" si="10"/>
        <v>1</v>
      </c>
      <c r="F97" s="42">
        <v>-314945.48</v>
      </c>
      <c r="G97" s="42">
        <v>-314945.48</v>
      </c>
      <c r="H97" s="11">
        <f t="shared" si="11"/>
        <v>1</v>
      </c>
      <c r="I97" s="12">
        <f t="shared" si="12"/>
        <v>0</v>
      </c>
      <c r="J97" s="42">
        <v>0</v>
      </c>
      <c r="K97" s="42">
        <v>0</v>
      </c>
      <c r="L97" s="12">
        <f t="shared" si="13"/>
        <v>0</v>
      </c>
      <c r="M97" s="11">
        <f t="shared" si="14"/>
      </c>
      <c r="N97" s="42">
        <v>0</v>
      </c>
      <c r="O97" s="42">
        <v>0</v>
      </c>
      <c r="P97" s="2"/>
      <c r="Q97"/>
      <c r="R97"/>
      <c r="S97"/>
    </row>
    <row r="98" spans="1:19" ht="60">
      <c r="A98" s="43" t="s">
        <v>450</v>
      </c>
      <c r="B98" s="43" t="s">
        <v>451</v>
      </c>
      <c r="C98" s="42">
        <v>0</v>
      </c>
      <c r="D98" s="42">
        <v>-700</v>
      </c>
      <c r="E98" s="11">
        <f t="shared" si="10"/>
      </c>
      <c r="F98" s="42">
        <v>0</v>
      </c>
      <c r="G98" s="42">
        <v>0</v>
      </c>
      <c r="H98" s="11">
        <f t="shared" si="11"/>
      </c>
      <c r="I98" s="12">
        <f t="shared" si="12"/>
        <v>0</v>
      </c>
      <c r="J98" s="42">
        <v>0</v>
      </c>
      <c r="K98" s="42">
        <v>0</v>
      </c>
      <c r="L98" s="12">
        <f t="shared" si="13"/>
        <v>-700</v>
      </c>
      <c r="M98" s="11">
        <f t="shared" si="14"/>
      </c>
      <c r="N98" s="42">
        <v>0</v>
      </c>
      <c r="O98" s="42">
        <v>-700</v>
      </c>
      <c r="P98" s="2"/>
      <c r="Q98"/>
      <c r="R98"/>
      <c r="S98"/>
    </row>
    <row r="99" spans="1:19" ht="60">
      <c r="A99" s="43" t="s">
        <v>452</v>
      </c>
      <c r="B99" s="43" t="s">
        <v>453</v>
      </c>
      <c r="C99" s="42">
        <v>0</v>
      </c>
      <c r="D99" s="42">
        <v>-1345605.49</v>
      </c>
      <c r="E99" s="11">
        <f aca="true" t="shared" si="15" ref="E99:E109">IF(C99=0,"",D99/C99)</f>
      </c>
      <c r="F99" s="42">
        <v>0</v>
      </c>
      <c r="G99" s="42">
        <v>0</v>
      </c>
      <c r="H99" s="11">
        <f t="shared" si="11"/>
      </c>
      <c r="I99" s="12">
        <f t="shared" si="12"/>
        <v>0</v>
      </c>
      <c r="J99" s="42">
        <v>0</v>
      </c>
      <c r="K99" s="42">
        <v>0</v>
      </c>
      <c r="L99" s="12">
        <f t="shared" si="13"/>
        <v>-1345605.49</v>
      </c>
      <c r="M99" s="11">
        <f t="shared" si="14"/>
      </c>
      <c r="N99" s="42">
        <v>-1345605.49</v>
      </c>
      <c r="O99" s="42">
        <v>0</v>
      </c>
      <c r="P99" s="2"/>
      <c r="Q99"/>
      <c r="R99"/>
      <c r="S99"/>
    </row>
    <row r="100" spans="1:16" s="13" customFormat="1" ht="15">
      <c r="A100" s="34" t="s">
        <v>407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6"/>
      <c r="P100" s="15"/>
    </row>
    <row r="101" spans="1:19" ht="15">
      <c r="A101" s="43" t="s">
        <v>207</v>
      </c>
      <c r="B101" s="43" t="s">
        <v>170</v>
      </c>
      <c r="C101" s="42">
        <v>1263265447.29</v>
      </c>
      <c r="D101" s="42">
        <v>501829359.68</v>
      </c>
      <c r="E101" s="11">
        <f t="shared" si="15"/>
        <v>0.39724775244707394</v>
      </c>
      <c r="F101" s="42">
        <v>1069495001.74</v>
      </c>
      <c r="G101" s="42">
        <v>461272558.48</v>
      </c>
      <c r="H101" s="11">
        <f aca="true" t="shared" si="16" ref="H101:H109">IF(F101=0,"",G101/F101)</f>
        <v>0.4312994055414369</v>
      </c>
      <c r="I101" s="12">
        <f aca="true" t="shared" si="17" ref="I101:I109">J101+K101</f>
        <v>255822323.11</v>
      </c>
      <c r="J101" s="42">
        <v>205542598.97</v>
      </c>
      <c r="K101" s="42">
        <v>50279724.14</v>
      </c>
      <c r="L101" s="12">
        <f aca="true" t="shared" si="18" ref="L101:L109">O101+N101</f>
        <v>73066057.46000001</v>
      </c>
      <c r="M101" s="11">
        <f aca="true" t="shared" si="19" ref="M101:M109">IF(I101=0,"",L101/I101)</f>
        <v>0.28561251642055735</v>
      </c>
      <c r="N101" s="42">
        <v>51275779.6</v>
      </c>
      <c r="O101" s="42">
        <v>21790277.86</v>
      </c>
      <c r="P101" s="2"/>
      <c r="Q101"/>
      <c r="R101"/>
      <c r="S101"/>
    </row>
    <row r="102" spans="1:19" ht="15">
      <c r="A102" s="43" t="s">
        <v>100</v>
      </c>
      <c r="B102" s="43" t="s">
        <v>116</v>
      </c>
      <c r="C102" s="42">
        <v>162907097.71</v>
      </c>
      <c r="D102" s="42">
        <v>80216641.07</v>
      </c>
      <c r="E102" s="11">
        <f t="shared" si="15"/>
        <v>0.49240728119040034</v>
      </c>
      <c r="F102" s="42">
        <v>94668994.32</v>
      </c>
      <c r="G102" s="42">
        <v>44205390.93</v>
      </c>
      <c r="H102" s="11">
        <f t="shared" si="16"/>
        <v>0.46694687365725046</v>
      </c>
      <c r="I102" s="12">
        <f t="shared" si="17"/>
        <v>68238103.39</v>
      </c>
      <c r="J102" s="42">
        <v>41077342.99</v>
      </c>
      <c r="K102" s="42">
        <v>27160760.4</v>
      </c>
      <c r="L102" s="12">
        <f t="shared" si="18"/>
        <v>36011250.14</v>
      </c>
      <c r="M102" s="11">
        <f t="shared" si="19"/>
        <v>0.5277293528248514</v>
      </c>
      <c r="N102" s="42">
        <v>22221600.8</v>
      </c>
      <c r="O102" s="42">
        <v>13789649.34</v>
      </c>
      <c r="P102" s="2"/>
      <c r="Q102"/>
      <c r="R102"/>
      <c r="S102"/>
    </row>
    <row r="103" spans="1:19" ht="45">
      <c r="A103" s="43" t="s">
        <v>3</v>
      </c>
      <c r="B103" s="43" t="s">
        <v>186</v>
      </c>
      <c r="C103" s="42">
        <v>10276640.38</v>
      </c>
      <c r="D103" s="42">
        <v>5356376.79</v>
      </c>
      <c r="E103" s="11">
        <f t="shared" si="15"/>
        <v>0.5212186660169965</v>
      </c>
      <c r="F103" s="42">
        <v>2655900</v>
      </c>
      <c r="G103" s="42">
        <v>1352374.28</v>
      </c>
      <c r="H103" s="11">
        <f t="shared" si="16"/>
        <v>0.5091962347979969</v>
      </c>
      <c r="I103" s="12">
        <f t="shared" si="17"/>
        <v>7620740.380000001</v>
      </c>
      <c r="J103" s="42">
        <v>2948335.68</v>
      </c>
      <c r="K103" s="42">
        <v>4672404.7</v>
      </c>
      <c r="L103" s="12">
        <f t="shared" si="18"/>
        <v>4004002.5100000002</v>
      </c>
      <c r="M103" s="11">
        <f t="shared" si="19"/>
        <v>0.5254085968481713</v>
      </c>
      <c r="N103" s="42">
        <v>1479672.54</v>
      </c>
      <c r="O103" s="42">
        <v>2524329.97</v>
      </c>
      <c r="P103" s="2"/>
      <c r="Q103"/>
      <c r="R103"/>
      <c r="S103"/>
    </row>
    <row r="104" spans="1:19" ht="60">
      <c r="A104" s="43" t="s">
        <v>45</v>
      </c>
      <c r="B104" s="43" t="s">
        <v>310</v>
      </c>
      <c r="C104" s="42">
        <v>1265400</v>
      </c>
      <c r="D104" s="42">
        <v>349607.39</v>
      </c>
      <c r="E104" s="11">
        <f t="shared" si="15"/>
        <v>0.2762821163268532</v>
      </c>
      <c r="F104" s="42">
        <v>685600</v>
      </c>
      <c r="G104" s="42">
        <v>313567.39</v>
      </c>
      <c r="H104" s="11">
        <f t="shared" si="16"/>
        <v>0.457362004084014</v>
      </c>
      <c r="I104" s="12">
        <f t="shared" si="17"/>
        <v>579800</v>
      </c>
      <c r="J104" s="42">
        <v>579800</v>
      </c>
      <c r="K104" s="42">
        <v>0</v>
      </c>
      <c r="L104" s="12">
        <f t="shared" si="18"/>
        <v>36040</v>
      </c>
      <c r="M104" s="11">
        <f t="shared" si="19"/>
        <v>0.06215936529837875</v>
      </c>
      <c r="N104" s="42">
        <v>36040</v>
      </c>
      <c r="O104" s="42">
        <v>0</v>
      </c>
      <c r="P104" s="2"/>
      <c r="Q104"/>
      <c r="R104"/>
      <c r="S104"/>
    </row>
    <row r="105" spans="1:19" ht="60">
      <c r="A105" s="43" t="s">
        <v>18</v>
      </c>
      <c r="B105" s="43" t="s">
        <v>336</v>
      </c>
      <c r="C105" s="42">
        <v>97966966.23</v>
      </c>
      <c r="D105" s="42">
        <v>52628205.83</v>
      </c>
      <c r="E105" s="11">
        <f t="shared" si="15"/>
        <v>0.5372035886713402</v>
      </c>
      <c r="F105" s="42">
        <v>45458163.22</v>
      </c>
      <c r="G105" s="42">
        <v>24897132.55</v>
      </c>
      <c r="H105" s="11">
        <f t="shared" si="16"/>
        <v>0.5476933247282225</v>
      </c>
      <c r="I105" s="12">
        <f t="shared" si="17"/>
        <v>52508803.01</v>
      </c>
      <c r="J105" s="42">
        <v>30825047.31</v>
      </c>
      <c r="K105" s="42">
        <v>21683755.7</v>
      </c>
      <c r="L105" s="12">
        <f t="shared" si="18"/>
        <v>27731073.28</v>
      </c>
      <c r="M105" s="11">
        <f t="shared" si="19"/>
        <v>0.5281223659720214</v>
      </c>
      <c r="N105" s="42">
        <v>16465753.91</v>
      </c>
      <c r="O105" s="42">
        <v>11265319.37</v>
      </c>
      <c r="P105" s="2"/>
      <c r="Q105"/>
      <c r="R105"/>
      <c r="S105"/>
    </row>
    <row r="106" spans="1:19" ht="15">
      <c r="A106" s="43" t="s">
        <v>273</v>
      </c>
      <c r="B106" s="43" t="s">
        <v>367</v>
      </c>
      <c r="C106" s="42">
        <v>59100</v>
      </c>
      <c r="D106" s="42">
        <v>43750</v>
      </c>
      <c r="E106" s="11">
        <f t="shared" si="15"/>
        <v>0.7402707275803723</v>
      </c>
      <c r="F106" s="42">
        <v>59100</v>
      </c>
      <c r="G106" s="42">
        <v>43750</v>
      </c>
      <c r="H106" s="11">
        <f t="shared" si="16"/>
        <v>0.7402707275803723</v>
      </c>
      <c r="I106" s="12">
        <f t="shared" si="17"/>
        <v>0</v>
      </c>
      <c r="J106" s="42">
        <v>0</v>
      </c>
      <c r="K106" s="42">
        <v>0</v>
      </c>
      <c r="L106" s="12">
        <f t="shared" si="18"/>
        <v>0</v>
      </c>
      <c r="M106" s="11">
        <f t="shared" si="19"/>
      </c>
      <c r="N106" s="42">
        <v>0</v>
      </c>
      <c r="O106" s="42">
        <v>0</v>
      </c>
      <c r="P106" s="2"/>
      <c r="Q106"/>
      <c r="R106"/>
      <c r="S106"/>
    </row>
    <row r="107" spans="1:19" ht="45">
      <c r="A107" s="43" t="s">
        <v>266</v>
      </c>
      <c r="B107" s="43" t="s">
        <v>5</v>
      </c>
      <c r="C107" s="42">
        <v>16554820</v>
      </c>
      <c r="D107" s="42">
        <v>8344845.34</v>
      </c>
      <c r="E107" s="11">
        <f t="shared" si="15"/>
        <v>0.5040734565522307</v>
      </c>
      <c r="F107" s="42">
        <v>16554820</v>
      </c>
      <c r="G107" s="42">
        <v>8344845.34</v>
      </c>
      <c r="H107" s="11">
        <f t="shared" si="16"/>
        <v>0.5040734565522307</v>
      </c>
      <c r="I107" s="12">
        <f t="shared" si="17"/>
        <v>0</v>
      </c>
      <c r="J107" s="42">
        <v>0</v>
      </c>
      <c r="K107" s="42">
        <v>0</v>
      </c>
      <c r="L107" s="12">
        <f t="shared" si="18"/>
        <v>0</v>
      </c>
      <c r="M107" s="11">
        <f t="shared" si="19"/>
      </c>
      <c r="N107" s="42">
        <v>0</v>
      </c>
      <c r="O107" s="42">
        <v>0</v>
      </c>
      <c r="P107" s="2"/>
      <c r="Q107"/>
      <c r="R107"/>
      <c r="S107"/>
    </row>
    <row r="108" spans="1:19" ht="15">
      <c r="A108" s="43" t="s">
        <v>268</v>
      </c>
      <c r="B108" s="43" t="s">
        <v>119</v>
      </c>
      <c r="C108" s="42">
        <v>1012000</v>
      </c>
      <c r="D108" s="42">
        <v>0</v>
      </c>
      <c r="E108" s="11">
        <f t="shared" si="15"/>
        <v>0</v>
      </c>
      <c r="F108" s="42">
        <v>0</v>
      </c>
      <c r="G108" s="42">
        <v>0</v>
      </c>
      <c r="H108" s="11">
        <f t="shared" si="16"/>
      </c>
      <c r="I108" s="12">
        <f t="shared" si="17"/>
        <v>1012000</v>
      </c>
      <c r="J108" s="42">
        <v>355000</v>
      </c>
      <c r="K108" s="42">
        <v>657000</v>
      </c>
      <c r="L108" s="12">
        <f t="shared" si="18"/>
        <v>0</v>
      </c>
      <c r="M108" s="11">
        <f t="shared" si="19"/>
        <v>0</v>
      </c>
      <c r="N108" s="42">
        <v>0</v>
      </c>
      <c r="O108" s="42">
        <v>0</v>
      </c>
      <c r="P108" s="2"/>
      <c r="Q108"/>
      <c r="R108"/>
      <c r="S108"/>
    </row>
    <row r="109" spans="1:19" ht="15">
      <c r="A109" s="43" t="s">
        <v>392</v>
      </c>
      <c r="B109" s="43" t="s">
        <v>197</v>
      </c>
      <c r="C109" s="42">
        <v>535000</v>
      </c>
      <c r="D109" s="42">
        <v>0</v>
      </c>
      <c r="E109" s="11">
        <f t="shared" si="15"/>
        <v>0</v>
      </c>
      <c r="F109" s="42">
        <v>200000</v>
      </c>
      <c r="G109" s="42">
        <v>0</v>
      </c>
      <c r="H109" s="11">
        <f t="shared" si="16"/>
        <v>0</v>
      </c>
      <c r="I109" s="12">
        <f t="shared" si="17"/>
        <v>335000</v>
      </c>
      <c r="J109" s="42">
        <v>210000</v>
      </c>
      <c r="K109" s="42">
        <v>125000</v>
      </c>
      <c r="L109" s="12">
        <f t="shared" si="18"/>
        <v>0</v>
      </c>
      <c r="M109" s="11">
        <f t="shared" si="19"/>
        <v>0</v>
      </c>
      <c r="N109" s="42">
        <v>0</v>
      </c>
      <c r="O109" s="42">
        <v>0</v>
      </c>
      <c r="P109" s="2"/>
      <c r="Q109"/>
      <c r="R109"/>
      <c r="S109"/>
    </row>
    <row r="110" spans="1:19" ht="15">
      <c r="A110" s="43" t="s">
        <v>41</v>
      </c>
      <c r="B110" s="43" t="s">
        <v>269</v>
      </c>
      <c r="C110" s="42">
        <v>35237171.1</v>
      </c>
      <c r="D110" s="42">
        <v>13493855.72</v>
      </c>
      <c r="E110" s="11">
        <f aca="true" t="shared" si="20" ref="E110:E119">IF(C110=0,"",D110/C110)</f>
        <v>0.3829437863131981</v>
      </c>
      <c r="F110" s="42">
        <v>29055411.1</v>
      </c>
      <c r="G110" s="42">
        <v>9253721.37</v>
      </c>
      <c r="H110" s="11">
        <f aca="true" t="shared" si="21" ref="H110:H120">IF(F110=0,"",G110/F110)</f>
        <v>0.31848530169308115</v>
      </c>
      <c r="I110" s="12">
        <f aca="true" t="shared" si="22" ref="I110:I120">J110+K110</f>
        <v>6181760</v>
      </c>
      <c r="J110" s="42">
        <v>6159160</v>
      </c>
      <c r="K110" s="42">
        <v>22600</v>
      </c>
      <c r="L110" s="12">
        <f aca="true" t="shared" si="23" ref="L110:L120">O110+N110</f>
        <v>4240134.35</v>
      </c>
      <c r="M110" s="11">
        <f aca="true" t="shared" si="24" ref="M110:M120">IF(I110=0,"",L110/I110)</f>
        <v>0.6859105416580391</v>
      </c>
      <c r="N110" s="42">
        <v>4240134.35</v>
      </c>
      <c r="O110" s="42">
        <v>0</v>
      </c>
      <c r="P110" s="2"/>
      <c r="Q110"/>
      <c r="R110"/>
      <c r="S110"/>
    </row>
    <row r="111" spans="1:19" ht="15">
      <c r="A111" s="43" t="s">
        <v>121</v>
      </c>
      <c r="B111" s="43" t="s">
        <v>322</v>
      </c>
      <c r="C111" s="42">
        <v>2035800</v>
      </c>
      <c r="D111" s="42">
        <v>882449.19</v>
      </c>
      <c r="E111" s="11">
        <f t="shared" si="20"/>
        <v>0.43346556145004417</v>
      </c>
      <c r="F111" s="42">
        <v>0</v>
      </c>
      <c r="G111" s="42">
        <v>0</v>
      </c>
      <c r="H111" s="11">
        <f t="shared" si="21"/>
      </c>
      <c r="I111" s="12">
        <f t="shared" si="22"/>
        <v>2035800</v>
      </c>
      <c r="J111" s="42">
        <v>1503900</v>
      </c>
      <c r="K111" s="42">
        <v>531900</v>
      </c>
      <c r="L111" s="12">
        <f t="shared" si="23"/>
        <v>882449.19</v>
      </c>
      <c r="M111" s="11">
        <f t="shared" si="24"/>
        <v>0.43346556145004417</v>
      </c>
      <c r="N111" s="42">
        <v>670622.63</v>
      </c>
      <c r="O111" s="42">
        <v>211826.56</v>
      </c>
      <c r="P111" s="2"/>
      <c r="Q111"/>
      <c r="R111"/>
      <c r="S111"/>
    </row>
    <row r="112" spans="1:19" ht="15">
      <c r="A112" s="43" t="s">
        <v>56</v>
      </c>
      <c r="B112" s="43" t="s">
        <v>98</v>
      </c>
      <c r="C112" s="42">
        <v>2035800</v>
      </c>
      <c r="D112" s="42">
        <v>882449.19</v>
      </c>
      <c r="E112" s="11">
        <f t="shared" si="20"/>
        <v>0.43346556145004417</v>
      </c>
      <c r="F112" s="42">
        <v>0</v>
      </c>
      <c r="G112" s="42">
        <v>0</v>
      </c>
      <c r="H112" s="11">
        <f t="shared" si="21"/>
      </c>
      <c r="I112" s="12">
        <f t="shared" si="22"/>
        <v>2035800</v>
      </c>
      <c r="J112" s="42">
        <v>1503900</v>
      </c>
      <c r="K112" s="42">
        <v>531900</v>
      </c>
      <c r="L112" s="12">
        <f t="shared" si="23"/>
        <v>882449.19</v>
      </c>
      <c r="M112" s="11">
        <f t="shared" si="24"/>
        <v>0.43346556145004417</v>
      </c>
      <c r="N112" s="42">
        <v>670622.63</v>
      </c>
      <c r="O112" s="42">
        <v>211826.56</v>
      </c>
      <c r="P112" s="2"/>
      <c r="Q112"/>
      <c r="R112"/>
      <c r="S112"/>
    </row>
    <row r="113" spans="1:19" ht="30">
      <c r="A113" s="43" t="s">
        <v>50</v>
      </c>
      <c r="B113" s="43" t="s">
        <v>201</v>
      </c>
      <c r="C113" s="42">
        <v>3594904.71</v>
      </c>
      <c r="D113" s="42">
        <v>1769068.82</v>
      </c>
      <c r="E113" s="11">
        <f t="shared" si="20"/>
        <v>0.4921045097743356</v>
      </c>
      <c r="F113" s="42">
        <v>2378971.9</v>
      </c>
      <c r="G113" s="42">
        <v>1423600.42</v>
      </c>
      <c r="H113" s="11">
        <f t="shared" si="21"/>
        <v>0.5984099349807368</v>
      </c>
      <c r="I113" s="12">
        <f t="shared" si="22"/>
        <v>1215932.81</v>
      </c>
      <c r="J113" s="42">
        <v>955348.39</v>
      </c>
      <c r="K113" s="42">
        <v>260584.42</v>
      </c>
      <c r="L113" s="12">
        <f t="shared" si="23"/>
        <v>345468.4</v>
      </c>
      <c r="M113" s="11">
        <f t="shared" si="24"/>
        <v>0.28411800155306277</v>
      </c>
      <c r="N113" s="42">
        <v>296722.44</v>
      </c>
      <c r="O113" s="42">
        <v>48745.96</v>
      </c>
      <c r="P113" s="2"/>
      <c r="Q113"/>
      <c r="R113"/>
      <c r="S113"/>
    </row>
    <row r="114" spans="1:19" ht="45">
      <c r="A114" s="43" t="s">
        <v>43</v>
      </c>
      <c r="B114" s="43" t="s">
        <v>278</v>
      </c>
      <c r="C114" s="42">
        <v>3421898.3</v>
      </c>
      <c r="D114" s="42">
        <v>1705424.47</v>
      </c>
      <c r="E114" s="11">
        <f t="shared" si="20"/>
        <v>0.4983854926372301</v>
      </c>
      <c r="F114" s="42">
        <v>2306971.9</v>
      </c>
      <c r="G114" s="42">
        <v>1403350.42</v>
      </c>
      <c r="H114" s="11">
        <f t="shared" si="21"/>
        <v>0.6083084150266417</v>
      </c>
      <c r="I114" s="12">
        <f t="shared" si="22"/>
        <v>1114926.4</v>
      </c>
      <c r="J114" s="42">
        <v>947800</v>
      </c>
      <c r="K114" s="42">
        <v>167126.4</v>
      </c>
      <c r="L114" s="12">
        <f t="shared" si="23"/>
        <v>302074.05</v>
      </c>
      <c r="M114" s="11">
        <f t="shared" si="24"/>
        <v>0.27093631471996715</v>
      </c>
      <c r="N114" s="42">
        <v>289174.05</v>
      </c>
      <c r="O114" s="42">
        <v>12900</v>
      </c>
      <c r="P114" s="2"/>
      <c r="Q114"/>
      <c r="R114"/>
      <c r="S114"/>
    </row>
    <row r="115" spans="1:19" ht="30">
      <c r="A115" s="43" t="s">
        <v>263</v>
      </c>
      <c r="B115" s="43" t="s">
        <v>59</v>
      </c>
      <c r="C115" s="42">
        <v>173006.41</v>
      </c>
      <c r="D115" s="42">
        <v>63644.35</v>
      </c>
      <c r="E115" s="11">
        <f t="shared" si="20"/>
        <v>0.3678727857540076</v>
      </c>
      <c r="F115" s="42">
        <v>72000</v>
      </c>
      <c r="G115" s="42">
        <v>20250</v>
      </c>
      <c r="H115" s="11">
        <f t="shared" si="21"/>
        <v>0.28125</v>
      </c>
      <c r="I115" s="12">
        <f t="shared" si="22"/>
        <v>101006.41</v>
      </c>
      <c r="J115" s="42">
        <v>7548.39</v>
      </c>
      <c r="K115" s="42">
        <v>93458.02</v>
      </c>
      <c r="L115" s="12">
        <f t="shared" si="23"/>
        <v>43394.35</v>
      </c>
      <c r="M115" s="11">
        <f t="shared" si="24"/>
        <v>0.42961976373578664</v>
      </c>
      <c r="N115" s="42">
        <v>7548.39</v>
      </c>
      <c r="O115" s="42">
        <v>35845.96</v>
      </c>
      <c r="P115" s="2"/>
      <c r="Q115"/>
      <c r="R115"/>
      <c r="S115"/>
    </row>
    <row r="116" spans="1:19" ht="15">
      <c r="A116" s="43" t="s">
        <v>75</v>
      </c>
      <c r="B116" s="43" t="s">
        <v>388</v>
      </c>
      <c r="C116" s="42">
        <v>109817056.52</v>
      </c>
      <c r="D116" s="42">
        <v>14071709.35</v>
      </c>
      <c r="E116" s="11">
        <f t="shared" si="20"/>
        <v>0.12813773921756175</v>
      </c>
      <c r="F116" s="42">
        <v>27198766.67</v>
      </c>
      <c r="G116" s="42">
        <v>4195690.76</v>
      </c>
      <c r="H116" s="11">
        <f t="shared" si="21"/>
        <v>0.15426033139318077</v>
      </c>
      <c r="I116" s="12">
        <f t="shared" si="22"/>
        <v>82618289.85</v>
      </c>
      <c r="J116" s="42">
        <v>78420229.39</v>
      </c>
      <c r="K116" s="42">
        <v>4198060.46</v>
      </c>
      <c r="L116" s="12">
        <f t="shared" si="23"/>
        <v>9876018.59</v>
      </c>
      <c r="M116" s="11">
        <f t="shared" si="24"/>
        <v>0.11953792081548394</v>
      </c>
      <c r="N116" s="42">
        <v>9115826.43</v>
      </c>
      <c r="O116" s="42">
        <v>760192.16</v>
      </c>
      <c r="P116" s="2"/>
      <c r="Q116"/>
      <c r="R116"/>
      <c r="S116"/>
    </row>
    <row r="117" spans="1:19" ht="15">
      <c r="A117" s="43" t="s">
        <v>376</v>
      </c>
      <c r="B117" s="43" t="s">
        <v>111</v>
      </c>
      <c r="C117" s="42">
        <v>1047000</v>
      </c>
      <c r="D117" s="42">
        <v>437698.62</v>
      </c>
      <c r="E117" s="11">
        <f t="shared" si="20"/>
        <v>0.41805025787965616</v>
      </c>
      <c r="F117" s="42">
        <v>492300</v>
      </c>
      <c r="G117" s="42">
        <v>235198.62</v>
      </c>
      <c r="H117" s="11">
        <f t="shared" si="21"/>
        <v>0.4777546617915905</v>
      </c>
      <c r="I117" s="12">
        <f t="shared" si="22"/>
        <v>554700</v>
      </c>
      <c r="J117" s="42">
        <v>416100</v>
      </c>
      <c r="K117" s="42">
        <v>138600</v>
      </c>
      <c r="L117" s="12">
        <f t="shared" si="23"/>
        <v>202500</v>
      </c>
      <c r="M117" s="11">
        <f t="shared" si="24"/>
        <v>0.3650621957815035</v>
      </c>
      <c r="N117" s="42">
        <v>182475</v>
      </c>
      <c r="O117" s="42">
        <v>20025</v>
      </c>
      <c r="P117" s="2"/>
      <c r="Q117"/>
      <c r="R117"/>
      <c r="S117"/>
    </row>
    <row r="118" spans="1:19" ht="15">
      <c r="A118" s="43" t="s">
        <v>60</v>
      </c>
      <c r="B118" s="43" t="s">
        <v>332</v>
      </c>
      <c r="C118" s="42">
        <v>1550000</v>
      </c>
      <c r="D118" s="42">
        <v>300000</v>
      </c>
      <c r="E118" s="11">
        <f t="shared" si="20"/>
        <v>0.1935483870967742</v>
      </c>
      <c r="F118" s="42">
        <v>1550000</v>
      </c>
      <c r="G118" s="42">
        <v>300000</v>
      </c>
      <c r="H118" s="11">
        <f t="shared" si="21"/>
        <v>0.1935483870967742</v>
      </c>
      <c r="I118" s="12">
        <f t="shared" si="22"/>
        <v>0</v>
      </c>
      <c r="J118" s="42">
        <v>0</v>
      </c>
      <c r="K118" s="42">
        <v>0</v>
      </c>
      <c r="L118" s="12">
        <f t="shared" si="23"/>
        <v>0</v>
      </c>
      <c r="M118" s="11">
        <f t="shared" si="24"/>
      </c>
      <c r="N118" s="42">
        <v>0</v>
      </c>
      <c r="O118" s="42">
        <v>0</v>
      </c>
      <c r="P118" s="2"/>
      <c r="Q118"/>
      <c r="R118"/>
      <c r="S118"/>
    </row>
    <row r="119" spans="1:19" ht="15">
      <c r="A119" s="43" t="s">
        <v>70</v>
      </c>
      <c r="B119" s="43" t="s">
        <v>363</v>
      </c>
      <c r="C119" s="42">
        <v>1035900</v>
      </c>
      <c r="D119" s="42">
        <v>0</v>
      </c>
      <c r="E119" s="11">
        <f t="shared" si="20"/>
        <v>0</v>
      </c>
      <c r="F119" s="42">
        <v>0</v>
      </c>
      <c r="G119" s="42">
        <v>0</v>
      </c>
      <c r="H119" s="11">
        <f t="shared" si="21"/>
      </c>
      <c r="I119" s="12">
        <f t="shared" si="22"/>
        <v>1035900</v>
      </c>
      <c r="J119" s="42">
        <v>1035900</v>
      </c>
      <c r="K119" s="42">
        <v>0</v>
      </c>
      <c r="L119" s="12">
        <f t="shared" si="23"/>
        <v>0</v>
      </c>
      <c r="M119" s="11">
        <f t="shared" si="24"/>
        <v>0</v>
      </c>
      <c r="N119" s="42">
        <v>0</v>
      </c>
      <c r="O119" s="42">
        <v>0</v>
      </c>
      <c r="P119" s="2"/>
      <c r="Q119"/>
      <c r="R119"/>
      <c r="S119"/>
    </row>
    <row r="120" spans="1:19" ht="15">
      <c r="A120" s="43" t="s">
        <v>141</v>
      </c>
      <c r="B120" s="43" t="s">
        <v>31</v>
      </c>
      <c r="C120" s="42">
        <v>11299300</v>
      </c>
      <c r="D120" s="42">
        <v>6814314.84</v>
      </c>
      <c r="E120" s="11">
        <f aca="true" t="shared" si="25" ref="E120:E130">IF(C120=0,"",D120/C120)</f>
        <v>0.6030740700751374</v>
      </c>
      <c r="F120" s="42">
        <v>3323000</v>
      </c>
      <c r="G120" s="42">
        <v>1459267.41</v>
      </c>
      <c r="H120" s="11">
        <f t="shared" si="21"/>
        <v>0.43914156184170927</v>
      </c>
      <c r="I120" s="12">
        <f t="shared" si="22"/>
        <v>7976300</v>
      </c>
      <c r="J120" s="42">
        <v>7957700</v>
      </c>
      <c r="K120" s="42">
        <v>18600</v>
      </c>
      <c r="L120" s="12">
        <f t="shared" si="23"/>
        <v>5355047.43</v>
      </c>
      <c r="M120" s="11">
        <f t="shared" si="24"/>
        <v>0.6713698619660745</v>
      </c>
      <c r="N120" s="42">
        <v>5338847.43</v>
      </c>
      <c r="O120" s="42">
        <v>16200</v>
      </c>
      <c r="P120" s="2"/>
      <c r="Q120"/>
      <c r="R120"/>
      <c r="S120"/>
    </row>
    <row r="121" spans="1:19" ht="15">
      <c r="A121" s="43" t="s">
        <v>16</v>
      </c>
      <c r="B121" s="43" t="s">
        <v>149</v>
      </c>
      <c r="C121" s="42">
        <v>82590357.52</v>
      </c>
      <c r="D121" s="42">
        <v>5998321.16</v>
      </c>
      <c r="E121" s="11">
        <f t="shared" si="25"/>
        <v>0.0726273785477615</v>
      </c>
      <c r="F121" s="42">
        <v>9628967.67</v>
      </c>
      <c r="G121" s="42">
        <v>1679850</v>
      </c>
      <c r="H121" s="11">
        <f aca="true" t="shared" si="26" ref="H121:H130">IF(F121=0,"",G121/F121)</f>
        <v>0.17445795412043377</v>
      </c>
      <c r="I121" s="12">
        <f aca="true" t="shared" si="27" ref="I121:I130">J121+K121</f>
        <v>72961389.85</v>
      </c>
      <c r="J121" s="42">
        <v>68920529.39</v>
      </c>
      <c r="K121" s="42">
        <v>4040860.46</v>
      </c>
      <c r="L121" s="12">
        <f aca="true" t="shared" si="28" ref="L121:L130">O121+N121</f>
        <v>4318471.16</v>
      </c>
      <c r="M121" s="11">
        <f aca="true" t="shared" si="29" ref="M121:M130">IF(I121=0,"",L121/I121)</f>
        <v>0.059188444311138635</v>
      </c>
      <c r="N121" s="42">
        <v>3594504</v>
      </c>
      <c r="O121" s="42">
        <v>723967.16</v>
      </c>
      <c r="P121" s="2"/>
      <c r="Q121"/>
      <c r="R121"/>
      <c r="S121"/>
    </row>
    <row r="122" spans="1:19" ht="15">
      <c r="A122" s="43" t="s">
        <v>318</v>
      </c>
      <c r="B122" s="43" t="s">
        <v>189</v>
      </c>
      <c r="C122" s="42">
        <v>12294499</v>
      </c>
      <c r="D122" s="42">
        <v>521374.73</v>
      </c>
      <c r="E122" s="11">
        <f t="shared" si="25"/>
        <v>0.04240715542780556</v>
      </c>
      <c r="F122" s="42">
        <v>12204499</v>
      </c>
      <c r="G122" s="42">
        <v>521374.73</v>
      </c>
      <c r="H122" s="11">
        <f t="shared" si="26"/>
        <v>0.04271987977548279</v>
      </c>
      <c r="I122" s="12">
        <f t="shared" si="27"/>
        <v>90000</v>
      </c>
      <c r="J122" s="42">
        <v>90000</v>
      </c>
      <c r="K122" s="42">
        <v>0</v>
      </c>
      <c r="L122" s="12">
        <f t="shared" si="28"/>
        <v>0</v>
      </c>
      <c r="M122" s="11">
        <f t="shared" si="29"/>
        <v>0</v>
      </c>
      <c r="N122" s="42">
        <v>0</v>
      </c>
      <c r="O122" s="42">
        <v>0</v>
      </c>
      <c r="P122" s="2"/>
      <c r="Q122"/>
      <c r="R122"/>
      <c r="S122"/>
    </row>
    <row r="123" spans="1:19" ht="15">
      <c r="A123" s="43" t="s">
        <v>215</v>
      </c>
      <c r="B123" s="43" t="s">
        <v>286</v>
      </c>
      <c r="C123" s="42">
        <v>70089401.99</v>
      </c>
      <c r="D123" s="42">
        <v>7364105.51</v>
      </c>
      <c r="E123" s="11">
        <f t="shared" si="25"/>
        <v>0.10506731832368428</v>
      </c>
      <c r="F123" s="42">
        <v>13315525</v>
      </c>
      <c r="G123" s="42">
        <v>567637.39</v>
      </c>
      <c r="H123" s="11">
        <f t="shared" si="26"/>
        <v>0.042629741598622664</v>
      </c>
      <c r="I123" s="12">
        <f t="shared" si="27"/>
        <v>56773876.989999995</v>
      </c>
      <c r="J123" s="42">
        <v>52733144.12</v>
      </c>
      <c r="K123" s="42">
        <v>4040732.87</v>
      </c>
      <c r="L123" s="12">
        <f t="shared" si="28"/>
        <v>6796468.12</v>
      </c>
      <c r="M123" s="11">
        <f t="shared" si="29"/>
        <v>0.11971118550168967</v>
      </c>
      <c r="N123" s="42">
        <v>6299394.12</v>
      </c>
      <c r="O123" s="42">
        <v>497074</v>
      </c>
      <c r="P123" s="2"/>
      <c r="Q123"/>
      <c r="R123"/>
      <c r="S123"/>
    </row>
    <row r="124" spans="1:19" ht="15">
      <c r="A124" s="43" t="s">
        <v>182</v>
      </c>
      <c r="B124" s="43" t="s">
        <v>317</v>
      </c>
      <c r="C124" s="42">
        <v>1749491.38</v>
      </c>
      <c r="D124" s="42">
        <v>1217826.23</v>
      </c>
      <c r="E124" s="11">
        <f t="shared" si="25"/>
        <v>0.6961030182383637</v>
      </c>
      <c r="F124" s="42">
        <v>0</v>
      </c>
      <c r="G124" s="42">
        <v>0</v>
      </c>
      <c r="H124" s="11">
        <f t="shared" si="26"/>
      </c>
      <c r="I124" s="12">
        <f t="shared" si="27"/>
        <v>1749491.38</v>
      </c>
      <c r="J124" s="42">
        <v>1749491.38</v>
      </c>
      <c r="K124" s="42">
        <v>0</v>
      </c>
      <c r="L124" s="12">
        <f t="shared" si="28"/>
        <v>1217826.23</v>
      </c>
      <c r="M124" s="11">
        <f t="shared" si="29"/>
        <v>0.6961030182383637</v>
      </c>
      <c r="N124" s="42">
        <v>1217826.23</v>
      </c>
      <c r="O124" s="42">
        <v>0</v>
      </c>
      <c r="P124" s="2"/>
      <c r="Q124"/>
      <c r="R124"/>
      <c r="S124"/>
    </row>
    <row r="125" spans="1:19" ht="15">
      <c r="A125" s="43" t="s">
        <v>83</v>
      </c>
      <c r="B125" s="43" t="s">
        <v>342</v>
      </c>
      <c r="C125" s="42">
        <v>43053528.02</v>
      </c>
      <c r="D125" s="42">
        <v>1631505.64</v>
      </c>
      <c r="E125" s="11">
        <f t="shared" si="25"/>
        <v>0.037894818729886745</v>
      </c>
      <c r="F125" s="42">
        <v>13285525</v>
      </c>
      <c r="G125" s="42">
        <v>567637.39</v>
      </c>
      <c r="H125" s="11">
        <f t="shared" si="26"/>
        <v>0.042726003676934105</v>
      </c>
      <c r="I125" s="12">
        <f t="shared" si="27"/>
        <v>29768003.02</v>
      </c>
      <c r="J125" s="42">
        <v>27803814.8</v>
      </c>
      <c r="K125" s="42">
        <v>1964188.22</v>
      </c>
      <c r="L125" s="12">
        <f t="shared" si="28"/>
        <v>1063868.25</v>
      </c>
      <c r="M125" s="11">
        <f t="shared" si="29"/>
        <v>0.03573865029794666</v>
      </c>
      <c r="N125" s="42">
        <v>999524.25</v>
      </c>
      <c r="O125" s="42">
        <v>64344</v>
      </c>
      <c r="P125" s="2"/>
      <c r="Q125"/>
      <c r="R125"/>
      <c r="S125"/>
    </row>
    <row r="126" spans="1:19" ht="15">
      <c r="A126" s="43" t="s">
        <v>160</v>
      </c>
      <c r="B126" s="43" t="s">
        <v>64</v>
      </c>
      <c r="C126" s="42">
        <v>25286382.59</v>
      </c>
      <c r="D126" s="42">
        <v>4514773.64</v>
      </c>
      <c r="E126" s="11">
        <f t="shared" si="25"/>
        <v>0.17854565096177324</v>
      </c>
      <c r="F126" s="42">
        <v>30000</v>
      </c>
      <c r="G126" s="42">
        <v>0</v>
      </c>
      <c r="H126" s="11">
        <f t="shared" si="26"/>
        <v>0</v>
      </c>
      <c r="I126" s="12">
        <f t="shared" si="27"/>
        <v>25256382.59</v>
      </c>
      <c r="J126" s="42">
        <v>23179837.94</v>
      </c>
      <c r="K126" s="42">
        <v>2076544.65</v>
      </c>
      <c r="L126" s="12">
        <f t="shared" si="28"/>
        <v>4514773.640000001</v>
      </c>
      <c r="M126" s="11">
        <f t="shared" si="29"/>
        <v>0.178757730799801</v>
      </c>
      <c r="N126" s="42">
        <v>4082043.64</v>
      </c>
      <c r="O126" s="42">
        <v>432730</v>
      </c>
      <c r="P126" s="2"/>
      <c r="Q126"/>
      <c r="R126"/>
      <c r="S126"/>
    </row>
    <row r="127" spans="1:19" ht="15">
      <c r="A127" s="43" t="s">
        <v>454</v>
      </c>
      <c r="B127" s="43" t="s">
        <v>455</v>
      </c>
      <c r="C127" s="42">
        <v>1500000</v>
      </c>
      <c r="D127" s="42">
        <v>0</v>
      </c>
      <c r="E127" s="11">
        <f t="shared" si="25"/>
        <v>0</v>
      </c>
      <c r="F127" s="42">
        <v>1500000</v>
      </c>
      <c r="G127" s="42">
        <v>0</v>
      </c>
      <c r="H127" s="11">
        <f t="shared" si="26"/>
        <v>0</v>
      </c>
      <c r="I127" s="12">
        <f t="shared" si="27"/>
        <v>0</v>
      </c>
      <c r="J127" s="42">
        <v>0</v>
      </c>
      <c r="K127" s="42">
        <v>0</v>
      </c>
      <c r="L127" s="12">
        <f t="shared" si="28"/>
        <v>0</v>
      </c>
      <c r="M127" s="11">
        <f t="shared" si="29"/>
      </c>
      <c r="N127" s="42">
        <v>0</v>
      </c>
      <c r="O127" s="42">
        <v>0</v>
      </c>
      <c r="P127" s="2"/>
      <c r="Q127"/>
      <c r="R127"/>
      <c r="S127"/>
    </row>
    <row r="128" spans="1:19" ht="15">
      <c r="A128" s="43" t="s">
        <v>456</v>
      </c>
      <c r="B128" s="43" t="s">
        <v>457</v>
      </c>
      <c r="C128" s="42">
        <v>1500000</v>
      </c>
      <c r="D128" s="42">
        <v>0</v>
      </c>
      <c r="E128" s="11">
        <f t="shared" si="25"/>
        <v>0</v>
      </c>
      <c r="F128" s="42">
        <v>1500000</v>
      </c>
      <c r="G128" s="42">
        <v>0</v>
      </c>
      <c r="H128" s="11">
        <f t="shared" si="26"/>
        <v>0</v>
      </c>
      <c r="I128" s="12">
        <f t="shared" si="27"/>
        <v>0</v>
      </c>
      <c r="J128" s="42">
        <v>0</v>
      </c>
      <c r="K128" s="42">
        <v>0</v>
      </c>
      <c r="L128" s="12">
        <f t="shared" si="28"/>
        <v>0</v>
      </c>
      <c r="M128" s="11">
        <f t="shared" si="29"/>
      </c>
      <c r="N128" s="42">
        <v>0</v>
      </c>
      <c r="O128" s="42">
        <v>0</v>
      </c>
      <c r="P128" s="2"/>
      <c r="Q128"/>
      <c r="R128"/>
      <c r="S128"/>
    </row>
    <row r="129" spans="1:19" ht="15">
      <c r="A129" s="43" t="s">
        <v>267</v>
      </c>
      <c r="B129" s="43" t="s">
        <v>354</v>
      </c>
      <c r="C129" s="42">
        <v>788677155.55</v>
      </c>
      <c r="D129" s="42">
        <v>352053765.08</v>
      </c>
      <c r="E129" s="11">
        <f t="shared" si="25"/>
        <v>0.44638514327765483</v>
      </c>
      <c r="F129" s="42">
        <v>788540155.55</v>
      </c>
      <c r="G129" s="42">
        <v>351953765.08</v>
      </c>
      <c r="H129" s="11">
        <f t="shared" si="26"/>
        <v>0.4463358810617771</v>
      </c>
      <c r="I129" s="12">
        <f t="shared" si="27"/>
        <v>371400</v>
      </c>
      <c r="J129" s="42">
        <v>100000</v>
      </c>
      <c r="K129" s="42">
        <v>271400</v>
      </c>
      <c r="L129" s="12">
        <f t="shared" si="28"/>
        <v>100000</v>
      </c>
      <c r="M129" s="11">
        <f t="shared" si="29"/>
        <v>0.2692514808831449</v>
      </c>
      <c r="N129" s="42">
        <v>100000</v>
      </c>
      <c r="O129" s="42">
        <v>0</v>
      </c>
      <c r="P129" s="2"/>
      <c r="Q129"/>
      <c r="R129"/>
      <c r="S129"/>
    </row>
    <row r="130" spans="1:19" ht="15">
      <c r="A130" s="43" t="s">
        <v>283</v>
      </c>
      <c r="B130" s="43" t="s">
        <v>381</v>
      </c>
      <c r="C130" s="42">
        <v>257691143.71</v>
      </c>
      <c r="D130" s="42">
        <v>101349219.39</v>
      </c>
      <c r="E130" s="11">
        <f t="shared" si="25"/>
        <v>0.39329725473241794</v>
      </c>
      <c r="F130" s="42">
        <v>257691143.71</v>
      </c>
      <c r="G130" s="42">
        <v>101349219.39</v>
      </c>
      <c r="H130" s="11">
        <f t="shared" si="26"/>
        <v>0.39329725473241794</v>
      </c>
      <c r="I130" s="12">
        <f t="shared" si="27"/>
        <v>0</v>
      </c>
      <c r="J130" s="42">
        <v>0</v>
      </c>
      <c r="K130" s="42">
        <v>0</v>
      </c>
      <c r="L130" s="12">
        <f t="shared" si="28"/>
        <v>0</v>
      </c>
      <c r="M130" s="11">
        <f t="shared" si="29"/>
      </c>
      <c r="N130" s="42">
        <v>0</v>
      </c>
      <c r="O130" s="42">
        <v>0</v>
      </c>
      <c r="P130" s="2"/>
      <c r="Q130"/>
      <c r="R130"/>
      <c r="S130"/>
    </row>
    <row r="131" spans="1:19" ht="15">
      <c r="A131" s="43" t="s">
        <v>73</v>
      </c>
      <c r="B131" s="43" t="s">
        <v>26</v>
      </c>
      <c r="C131" s="42">
        <v>440246411.81</v>
      </c>
      <c r="D131" s="42">
        <v>203955695.16</v>
      </c>
      <c r="E131" s="11">
        <f>IF(C131=0,"",D131/C131)</f>
        <v>0.46327622369815585</v>
      </c>
      <c r="F131" s="42">
        <v>440246411.81</v>
      </c>
      <c r="G131" s="42">
        <v>203955695.16</v>
      </c>
      <c r="H131" s="11">
        <f>IF(F131=0,"",G131/F131)</f>
        <v>0.46327622369815585</v>
      </c>
      <c r="I131" s="12">
        <f>J131+K131</f>
        <v>0</v>
      </c>
      <c r="J131" s="42">
        <v>0</v>
      </c>
      <c r="K131" s="42">
        <v>0</v>
      </c>
      <c r="L131" s="12">
        <f>O131+N131</f>
        <v>0</v>
      </c>
      <c r="M131" s="11">
        <f>IF(I131=0,"",L131/I131)</f>
      </c>
      <c r="N131" s="42">
        <v>0</v>
      </c>
      <c r="O131" s="42">
        <v>0</v>
      </c>
      <c r="P131" s="2"/>
      <c r="Q131"/>
      <c r="R131"/>
      <c r="S131"/>
    </row>
    <row r="132" spans="1:19" ht="15">
      <c r="A132" s="43" t="s">
        <v>335</v>
      </c>
      <c r="B132" s="43" t="s">
        <v>135</v>
      </c>
      <c r="C132" s="42">
        <v>38089004.81</v>
      </c>
      <c r="D132" s="42">
        <v>20703747.84</v>
      </c>
      <c r="E132" s="11">
        <f>IF(C132=0,"",D132/C132)</f>
        <v>0.5435623204984441</v>
      </c>
      <c r="F132" s="42">
        <v>38089004.81</v>
      </c>
      <c r="G132" s="42">
        <v>20703747.84</v>
      </c>
      <c r="H132" s="11">
        <f>IF(F132=0,"",G132/F132)</f>
        <v>0.5435623204984441</v>
      </c>
      <c r="I132" s="12">
        <f>J132+K132</f>
        <v>0</v>
      </c>
      <c r="J132" s="42">
        <v>0</v>
      </c>
      <c r="K132" s="42">
        <v>0</v>
      </c>
      <c r="L132" s="12">
        <f>O132+N132</f>
        <v>0</v>
      </c>
      <c r="M132" s="11">
        <f>IF(I132=0,"",L132/I132)</f>
      </c>
      <c r="N132" s="42">
        <v>0</v>
      </c>
      <c r="O132" s="42">
        <v>0</v>
      </c>
      <c r="P132" s="2"/>
      <c r="Q132"/>
      <c r="R132"/>
      <c r="S132"/>
    </row>
    <row r="133" spans="1:19" ht="15">
      <c r="A133" s="43" t="s">
        <v>339</v>
      </c>
      <c r="B133" s="43" t="s">
        <v>358</v>
      </c>
      <c r="C133" s="42">
        <v>3896500</v>
      </c>
      <c r="D133" s="42">
        <v>711613.22</v>
      </c>
      <c r="E133" s="11">
        <f>IF(C133=0,"",D133/C133)</f>
        <v>0.18262882586936993</v>
      </c>
      <c r="F133" s="42">
        <v>3759500</v>
      </c>
      <c r="G133" s="42">
        <v>611613.22</v>
      </c>
      <c r="H133" s="11">
        <f>IF(F133=0,"",G133/F133)</f>
        <v>0.16268472403245113</v>
      </c>
      <c r="I133" s="12">
        <f>J133+K133</f>
        <v>371400</v>
      </c>
      <c r="J133" s="42">
        <v>100000</v>
      </c>
      <c r="K133" s="42">
        <v>271400</v>
      </c>
      <c r="L133" s="12">
        <f>O133+N133</f>
        <v>100000</v>
      </c>
      <c r="M133" s="11">
        <f>IF(I133=0,"",L133/I133)</f>
        <v>0.2692514808831449</v>
      </c>
      <c r="N133" s="42">
        <v>100000</v>
      </c>
      <c r="O133" s="42">
        <v>0</v>
      </c>
      <c r="P133" s="2"/>
      <c r="Q133"/>
      <c r="R133"/>
      <c r="S133"/>
    </row>
    <row r="134" spans="1:19" ht="15">
      <c r="A134" s="43" t="s">
        <v>321</v>
      </c>
      <c r="B134" s="43" t="s">
        <v>27</v>
      </c>
      <c r="C134" s="42">
        <v>48754095.22</v>
      </c>
      <c r="D134" s="42">
        <v>25333489.47</v>
      </c>
      <c r="E134" s="11">
        <f>IF(C134=0,"",D134/C134)</f>
        <v>0.5196176722321296</v>
      </c>
      <c r="F134" s="42">
        <v>48754095.22</v>
      </c>
      <c r="G134" s="42">
        <v>25333489.47</v>
      </c>
      <c r="H134" s="11">
        <f>IF(F134=0,"",G134/F134)</f>
        <v>0.5196176722321296</v>
      </c>
      <c r="I134" s="12">
        <f>J134+K134</f>
        <v>0</v>
      </c>
      <c r="J134" s="42">
        <v>0</v>
      </c>
      <c r="K134" s="42">
        <v>0</v>
      </c>
      <c r="L134" s="12">
        <f>O134+N134</f>
        <v>0</v>
      </c>
      <c r="M134" s="11">
        <f>IF(I134=0,"",L134/I134)</f>
      </c>
      <c r="N134" s="42">
        <v>0</v>
      </c>
      <c r="O134" s="42">
        <v>0</v>
      </c>
      <c r="P134" s="2"/>
      <c r="Q134"/>
      <c r="R134"/>
      <c r="S134"/>
    </row>
    <row r="135" spans="1:19" ht="15">
      <c r="A135" s="43" t="s">
        <v>79</v>
      </c>
      <c r="B135" s="43" t="s">
        <v>153</v>
      </c>
      <c r="C135" s="42">
        <v>69986215.42</v>
      </c>
      <c r="D135" s="42">
        <v>33477081.19</v>
      </c>
      <c r="E135" s="11">
        <f aca="true" t="shared" si="30" ref="E135:E142">IF(C135=0,"",D135/C135)</f>
        <v>0.4783382125908359</v>
      </c>
      <c r="F135" s="42">
        <v>31213284.35</v>
      </c>
      <c r="G135" s="42">
        <v>15433895.55</v>
      </c>
      <c r="H135" s="11">
        <f aca="true" t="shared" si="31" ref="H135:H143">IF(F135=0,"",G135/F135)</f>
        <v>0.4944656056356338</v>
      </c>
      <c r="I135" s="12">
        <f aca="true" t="shared" si="32" ref="I135:I143">J135+K135</f>
        <v>38772931.07</v>
      </c>
      <c r="J135" s="42">
        <v>28987449.4</v>
      </c>
      <c r="K135" s="42">
        <v>9785481.67</v>
      </c>
      <c r="L135" s="12">
        <f aca="true" t="shared" si="33" ref="L135:L143">O135+N135</f>
        <v>18043185.64</v>
      </c>
      <c r="M135" s="11">
        <f aca="true" t="shared" si="34" ref="M135:M143">IF(I135=0,"",L135/I135)</f>
        <v>0.4653552141163931</v>
      </c>
      <c r="N135" s="42">
        <v>12025958.34</v>
      </c>
      <c r="O135" s="42">
        <v>6017227.3</v>
      </c>
      <c r="P135" s="2"/>
      <c r="Q135"/>
      <c r="R135"/>
      <c r="S135"/>
    </row>
    <row r="136" spans="1:19" ht="15">
      <c r="A136" s="43" t="s">
        <v>97</v>
      </c>
      <c r="B136" s="43" t="s">
        <v>282</v>
      </c>
      <c r="C136" s="42">
        <v>69950815.42</v>
      </c>
      <c r="D136" s="42">
        <v>33477081.19</v>
      </c>
      <c r="E136" s="11">
        <f t="shared" si="30"/>
        <v>0.47858028514744655</v>
      </c>
      <c r="F136" s="42">
        <v>31213284.35</v>
      </c>
      <c r="G136" s="42">
        <v>15433895.55</v>
      </c>
      <c r="H136" s="11">
        <f t="shared" si="31"/>
        <v>0.4944656056356338</v>
      </c>
      <c r="I136" s="12">
        <f t="shared" si="32"/>
        <v>38737531.07</v>
      </c>
      <c r="J136" s="42">
        <v>28987449.4</v>
      </c>
      <c r="K136" s="42">
        <v>9750081.67</v>
      </c>
      <c r="L136" s="12">
        <f t="shared" si="33"/>
        <v>18043185.64</v>
      </c>
      <c r="M136" s="11">
        <f t="shared" si="34"/>
        <v>0.4657804754617781</v>
      </c>
      <c r="N136" s="42">
        <v>12025958.34</v>
      </c>
      <c r="O136" s="42">
        <v>6017227.3</v>
      </c>
      <c r="P136" s="2"/>
      <c r="Q136"/>
      <c r="R136"/>
      <c r="S136"/>
    </row>
    <row r="137" spans="1:19" ht="30">
      <c r="A137" s="43" t="s">
        <v>124</v>
      </c>
      <c r="B137" s="43" t="s">
        <v>368</v>
      </c>
      <c r="C137" s="42">
        <v>35400</v>
      </c>
      <c r="D137" s="42">
        <v>0</v>
      </c>
      <c r="E137" s="11">
        <f t="shared" si="30"/>
        <v>0</v>
      </c>
      <c r="F137" s="42">
        <v>0</v>
      </c>
      <c r="G137" s="42">
        <v>0</v>
      </c>
      <c r="H137" s="11">
        <f t="shared" si="31"/>
      </c>
      <c r="I137" s="12">
        <f t="shared" si="32"/>
        <v>35400</v>
      </c>
      <c r="J137" s="42">
        <v>0</v>
      </c>
      <c r="K137" s="42">
        <v>35400</v>
      </c>
      <c r="L137" s="12">
        <f t="shared" si="33"/>
        <v>0</v>
      </c>
      <c r="M137" s="11">
        <f t="shared" si="34"/>
        <v>0</v>
      </c>
      <c r="N137" s="42">
        <v>0</v>
      </c>
      <c r="O137" s="42">
        <v>0</v>
      </c>
      <c r="P137" s="2"/>
      <c r="Q137"/>
      <c r="R137"/>
      <c r="S137"/>
    </row>
    <row r="138" spans="1:19" ht="15">
      <c r="A138" s="43" t="s">
        <v>380</v>
      </c>
      <c r="B138" s="43" t="s">
        <v>38</v>
      </c>
      <c r="C138" s="42">
        <v>5335100</v>
      </c>
      <c r="D138" s="42">
        <v>220534.72</v>
      </c>
      <c r="E138" s="11">
        <f t="shared" si="30"/>
        <v>0.041336567262094434</v>
      </c>
      <c r="F138" s="42">
        <v>5335100</v>
      </c>
      <c r="G138" s="42">
        <v>220534.72</v>
      </c>
      <c r="H138" s="11">
        <f t="shared" si="31"/>
        <v>0.041336567262094434</v>
      </c>
      <c r="I138" s="12">
        <f t="shared" si="32"/>
        <v>0</v>
      </c>
      <c r="J138" s="42">
        <v>0</v>
      </c>
      <c r="K138" s="42">
        <v>0</v>
      </c>
      <c r="L138" s="12">
        <f t="shared" si="33"/>
        <v>0</v>
      </c>
      <c r="M138" s="11">
        <f t="shared" si="34"/>
      </c>
      <c r="N138" s="42">
        <v>0</v>
      </c>
      <c r="O138" s="42">
        <v>0</v>
      </c>
      <c r="P138" s="2"/>
      <c r="Q138"/>
      <c r="R138"/>
      <c r="S138"/>
    </row>
    <row r="139" spans="1:19" ht="15">
      <c r="A139" s="43" t="s">
        <v>134</v>
      </c>
      <c r="B139" s="43" t="s">
        <v>103</v>
      </c>
      <c r="C139" s="42">
        <v>5335100</v>
      </c>
      <c r="D139" s="42">
        <v>220534.72</v>
      </c>
      <c r="E139" s="11">
        <f t="shared" si="30"/>
        <v>0.041336567262094434</v>
      </c>
      <c r="F139" s="42">
        <v>5335100</v>
      </c>
      <c r="G139" s="42">
        <v>220534.72</v>
      </c>
      <c r="H139" s="11">
        <f t="shared" si="31"/>
        <v>0.041336567262094434</v>
      </c>
      <c r="I139" s="12">
        <f t="shared" si="32"/>
        <v>0</v>
      </c>
      <c r="J139" s="42">
        <v>0</v>
      </c>
      <c r="K139" s="42">
        <v>0</v>
      </c>
      <c r="L139" s="12">
        <f t="shared" si="33"/>
        <v>0</v>
      </c>
      <c r="M139" s="11">
        <f t="shared" si="34"/>
      </c>
      <c r="N139" s="42">
        <v>0</v>
      </c>
      <c r="O139" s="42">
        <v>0</v>
      </c>
      <c r="P139" s="2"/>
      <c r="Q139"/>
      <c r="R139"/>
      <c r="S139"/>
    </row>
    <row r="140" spans="1:19" ht="15">
      <c r="A140" s="43" t="s">
        <v>279</v>
      </c>
      <c r="B140" s="43" t="s">
        <v>71</v>
      </c>
      <c r="C140" s="42">
        <v>30906701.19</v>
      </c>
      <c r="D140" s="42">
        <v>11503894.41</v>
      </c>
      <c r="E140" s="11">
        <f t="shared" si="30"/>
        <v>0.3722135966332808</v>
      </c>
      <c r="F140" s="42">
        <v>29443149.6</v>
      </c>
      <c r="G140" s="42">
        <v>10909190.63</v>
      </c>
      <c r="H140" s="11">
        <f t="shared" si="31"/>
        <v>0.3705171076534557</v>
      </c>
      <c r="I140" s="12">
        <f t="shared" si="32"/>
        <v>1463551.5899999999</v>
      </c>
      <c r="J140" s="42">
        <v>751650</v>
      </c>
      <c r="K140" s="42">
        <v>711901.59</v>
      </c>
      <c r="L140" s="12">
        <f t="shared" si="33"/>
        <v>594703.78</v>
      </c>
      <c r="M140" s="11">
        <f t="shared" si="34"/>
        <v>0.4063428881246339</v>
      </c>
      <c r="N140" s="42">
        <v>295544.5</v>
      </c>
      <c r="O140" s="42">
        <v>299159.28</v>
      </c>
      <c r="P140" s="2"/>
      <c r="Q140"/>
      <c r="R140"/>
      <c r="S140"/>
    </row>
    <row r="141" spans="1:19" ht="15">
      <c r="A141" s="43" t="s">
        <v>80</v>
      </c>
      <c r="B141" s="43" t="s">
        <v>191</v>
      </c>
      <c r="C141" s="42">
        <v>6554601.59</v>
      </c>
      <c r="D141" s="42">
        <v>2705819.35</v>
      </c>
      <c r="E141" s="11">
        <f t="shared" si="30"/>
        <v>0.4128121767352148</v>
      </c>
      <c r="F141" s="42">
        <v>5284100</v>
      </c>
      <c r="G141" s="42">
        <v>2145115.57</v>
      </c>
      <c r="H141" s="11">
        <f t="shared" si="31"/>
        <v>0.405956656762741</v>
      </c>
      <c r="I141" s="12">
        <f t="shared" si="32"/>
        <v>1270501.5899999999</v>
      </c>
      <c r="J141" s="42">
        <v>558600</v>
      </c>
      <c r="K141" s="42">
        <v>711901.59</v>
      </c>
      <c r="L141" s="12">
        <f t="shared" si="33"/>
        <v>560703.78</v>
      </c>
      <c r="M141" s="11">
        <f t="shared" si="34"/>
        <v>0.44132473694897156</v>
      </c>
      <c r="N141" s="42">
        <v>261544.5</v>
      </c>
      <c r="O141" s="42">
        <v>299159.28</v>
      </c>
      <c r="P141" s="2"/>
      <c r="Q141"/>
      <c r="R141"/>
      <c r="S141"/>
    </row>
    <row r="142" spans="1:19" ht="15">
      <c r="A142" s="43" t="s">
        <v>0</v>
      </c>
      <c r="B142" s="43" t="s">
        <v>261</v>
      </c>
      <c r="C142" s="42">
        <v>20942999.6</v>
      </c>
      <c r="D142" s="42">
        <v>7300256.72</v>
      </c>
      <c r="E142" s="11">
        <f t="shared" si="30"/>
        <v>0.3485774177257779</v>
      </c>
      <c r="F142" s="42">
        <v>20749949.6</v>
      </c>
      <c r="G142" s="42">
        <v>7266256.72</v>
      </c>
      <c r="H142" s="11">
        <f t="shared" si="31"/>
        <v>0.35018189730928306</v>
      </c>
      <c r="I142" s="12">
        <f t="shared" si="32"/>
        <v>193050</v>
      </c>
      <c r="J142" s="42">
        <v>193050</v>
      </c>
      <c r="K142" s="42">
        <v>0</v>
      </c>
      <c r="L142" s="12">
        <f t="shared" si="33"/>
        <v>34000</v>
      </c>
      <c r="M142" s="11">
        <f t="shared" si="34"/>
        <v>0.1761201761201761</v>
      </c>
      <c r="N142" s="42">
        <v>34000</v>
      </c>
      <c r="O142" s="42">
        <v>0</v>
      </c>
      <c r="P142" s="2"/>
      <c r="Q142"/>
      <c r="R142"/>
      <c r="S142"/>
    </row>
    <row r="143" spans="1:19" ht="15">
      <c r="A143" s="43" t="s">
        <v>123</v>
      </c>
      <c r="B143" s="43" t="s">
        <v>42</v>
      </c>
      <c r="C143" s="42">
        <v>3409100</v>
      </c>
      <c r="D143" s="42">
        <v>1497818.34</v>
      </c>
      <c r="E143" s="11">
        <f aca="true" t="shared" si="35" ref="E143:E165">IF(C143=0,"",D143/C143)</f>
        <v>0.43935887477633395</v>
      </c>
      <c r="F143" s="42">
        <v>3409100</v>
      </c>
      <c r="G143" s="42">
        <v>1497818.34</v>
      </c>
      <c r="H143" s="11">
        <f t="shared" si="31"/>
        <v>0.43935887477633395</v>
      </c>
      <c r="I143" s="12">
        <f t="shared" si="32"/>
        <v>0</v>
      </c>
      <c r="J143" s="42">
        <v>0</v>
      </c>
      <c r="K143" s="42">
        <v>0</v>
      </c>
      <c r="L143" s="12">
        <f t="shared" si="33"/>
        <v>0</v>
      </c>
      <c r="M143" s="11">
        <f t="shared" si="34"/>
      </c>
      <c r="N143" s="42">
        <v>0</v>
      </c>
      <c r="O143" s="42">
        <v>0</v>
      </c>
      <c r="P143" s="2"/>
      <c r="Q143"/>
      <c r="R143"/>
      <c r="S143"/>
    </row>
    <row r="144" spans="1:19" ht="15">
      <c r="A144" s="43" t="s">
        <v>320</v>
      </c>
      <c r="B144" s="43" t="s">
        <v>350</v>
      </c>
      <c r="C144" s="42">
        <v>18378175.09</v>
      </c>
      <c r="D144" s="42">
        <v>270110.34</v>
      </c>
      <c r="E144" s="11">
        <f t="shared" si="35"/>
        <v>0.014697342836121605</v>
      </c>
      <c r="F144" s="42">
        <v>17870751.35</v>
      </c>
      <c r="G144" s="42">
        <v>0</v>
      </c>
      <c r="H144" s="11">
        <f aca="true" t="shared" si="36" ref="H144:H165">IF(F144=0,"",G144/F144)</f>
        <v>0</v>
      </c>
      <c r="I144" s="12">
        <f aca="true" t="shared" si="37" ref="I144:I165">J144+K144</f>
        <v>507423.74</v>
      </c>
      <c r="J144" s="42">
        <v>400000</v>
      </c>
      <c r="K144" s="42">
        <v>107423.74</v>
      </c>
      <c r="L144" s="12">
        <f aca="true" t="shared" si="38" ref="L144:L165">O144+N144</f>
        <v>270110.33999999997</v>
      </c>
      <c r="M144" s="11">
        <f aca="true" t="shared" si="39" ref="M144:M165">IF(I144=0,"",L144/I144)</f>
        <v>0.5323171123211539</v>
      </c>
      <c r="N144" s="42">
        <v>250110.34</v>
      </c>
      <c r="O144" s="42">
        <v>20000</v>
      </c>
      <c r="P144" s="2"/>
      <c r="Q144"/>
      <c r="R144"/>
      <c r="S144"/>
    </row>
    <row r="145" spans="1:19" ht="15">
      <c r="A145" s="43" t="s">
        <v>187</v>
      </c>
      <c r="B145" s="43" t="s">
        <v>377</v>
      </c>
      <c r="C145" s="42">
        <v>18378175.09</v>
      </c>
      <c r="D145" s="42">
        <v>270110.34</v>
      </c>
      <c r="E145" s="11">
        <f t="shared" si="35"/>
        <v>0.014697342836121605</v>
      </c>
      <c r="F145" s="42">
        <v>17870751.35</v>
      </c>
      <c r="G145" s="42">
        <v>0</v>
      </c>
      <c r="H145" s="11">
        <f t="shared" si="36"/>
        <v>0</v>
      </c>
      <c r="I145" s="12">
        <f t="shared" si="37"/>
        <v>507423.74</v>
      </c>
      <c r="J145" s="42">
        <v>400000</v>
      </c>
      <c r="K145" s="42">
        <v>107423.74</v>
      </c>
      <c r="L145" s="12">
        <f t="shared" si="38"/>
        <v>270110.33999999997</v>
      </c>
      <c r="M145" s="11">
        <f t="shared" si="39"/>
        <v>0.5323171123211539</v>
      </c>
      <c r="N145" s="42">
        <v>250110.34</v>
      </c>
      <c r="O145" s="42">
        <v>20000</v>
      </c>
      <c r="P145" s="2"/>
      <c r="Q145"/>
      <c r="R145"/>
      <c r="S145"/>
    </row>
    <row r="146" spans="1:19" ht="30">
      <c r="A146" s="43" t="s">
        <v>307</v>
      </c>
      <c r="B146" s="43" t="s">
        <v>32</v>
      </c>
      <c r="C146" s="42">
        <v>37839.11</v>
      </c>
      <c r="D146" s="42">
        <v>0</v>
      </c>
      <c r="E146" s="11">
        <f t="shared" si="35"/>
        <v>0</v>
      </c>
      <c r="F146" s="42">
        <v>26200</v>
      </c>
      <c r="G146" s="42">
        <v>0</v>
      </c>
      <c r="H146" s="11">
        <f t="shared" si="36"/>
        <v>0</v>
      </c>
      <c r="I146" s="12">
        <f t="shared" si="37"/>
        <v>11639.11</v>
      </c>
      <c r="J146" s="42">
        <v>11639.11</v>
      </c>
      <c r="K146" s="42">
        <v>0</v>
      </c>
      <c r="L146" s="12">
        <f t="shared" si="38"/>
        <v>0</v>
      </c>
      <c r="M146" s="11">
        <f t="shared" si="39"/>
        <v>0</v>
      </c>
      <c r="N146" s="42">
        <v>0</v>
      </c>
      <c r="O146" s="42">
        <v>0</v>
      </c>
      <c r="P146" s="2"/>
      <c r="Q146"/>
      <c r="R146"/>
      <c r="S146"/>
    </row>
    <row r="147" spans="1:19" ht="30">
      <c r="A147" s="43" t="s">
        <v>48</v>
      </c>
      <c r="B147" s="43" t="s">
        <v>67</v>
      </c>
      <c r="C147" s="42">
        <v>37839.11</v>
      </c>
      <c r="D147" s="42">
        <v>0</v>
      </c>
      <c r="E147" s="11">
        <f t="shared" si="35"/>
        <v>0</v>
      </c>
      <c r="F147" s="42">
        <v>26200</v>
      </c>
      <c r="G147" s="42">
        <v>0</v>
      </c>
      <c r="H147" s="11">
        <f t="shared" si="36"/>
        <v>0</v>
      </c>
      <c r="I147" s="12">
        <f t="shared" si="37"/>
        <v>11639.11</v>
      </c>
      <c r="J147" s="42">
        <v>11639.11</v>
      </c>
      <c r="K147" s="42">
        <v>0</v>
      </c>
      <c r="L147" s="12">
        <f t="shared" si="38"/>
        <v>0</v>
      </c>
      <c r="M147" s="11">
        <f t="shared" si="39"/>
        <v>0</v>
      </c>
      <c r="N147" s="42">
        <v>0</v>
      </c>
      <c r="O147" s="42">
        <v>0</v>
      </c>
      <c r="P147" s="2"/>
      <c r="Q147"/>
      <c r="R147"/>
      <c r="S147"/>
    </row>
    <row r="148" spans="1:19" ht="45">
      <c r="A148" s="43" t="s">
        <v>68</v>
      </c>
      <c r="B148" s="43" t="s">
        <v>234</v>
      </c>
      <c r="C148" s="42">
        <v>0</v>
      </c>
      <c r="D148" s="42">
        <v>0</v>
      </c>
      <c r="E148" s="11">
        <f t="shared" si="35"/>
      </c>
      <c r="F148" s="42">
        <v>58004103</v>
      </c>
      <c r="G148" s="42">
        <v>32362853</v>
      </c>
      <c r="H148" s="11">
        <f t="shared" si="36"/>
        <v>0.5579407546393744</v>
      </c>
      <c r="I148" s="12">
        <f t="shared" si="37"/>
        <v>3813374.56</v>
      </c>
      <c r="J148" s="42">
        <v>601895.57</v>
      </c>
      <c r="K148" s="42">
        <v>3211478.99</v>
      </c>
      <c r="L148" s="12">
        <f t="shared" si="38"/>
        <v>146403.26</v>
      </c>
      <c r="M148" s="11">
        <f t="shared" si="39"/>
        <v>0.0383920482230311</v>
      </c>
      <c r="N148" s="42">
        <v>0</v>
      </c>
      <c r="O148" s="42">
        <v>146403.26</v>
      </c>
      <c r="P148" s="2"/>
      <c r="Q148"/>
      <c r="R148"/>
      <c r="S148"/>
    </row>
    <row r="149" spans="1:19" ht="45">
      <c r="A149" s="43" t="s">
        <v>242</v>
      </c>
      <c r="B149" s="43" t="s">
        <v>345</v>
      </c>
      <c r="C149" s="42">
        <v>0</v>
      </c>
      <c r="D149" s="42">
        <v>0</v>
      </c>
      <c r="E149" s="11">
        <f t="shared" si="35"/>
      </c>
      <c r="F149" s="42">
        <v>50004103</v>
      </c>
      <c r="G149" s="42">
        <v>28362853</v>
      </c>
      <c r="H149" s="11">
        <f t="shared" si="36"/>
        <v>0.5672105147051633</v>
      </c>
      <c r="I149" s="12">
        <f t="shared" si="37"/>
        <v>0</v>
      </c>
      <c r="J149" s="42">
        <v>0</v>
      </c>
      <c r="K149" s="42">
        <v>0</v>
      </c>
      <c r="L149" s="12">
        <f t="shared" si="38"/>
        <v>0</v>
      </c>
      <c r="M149" s="11">
        <f t="shared" si="39"/>
      </c>
      <c r="N149" s="42">
        <v>0</v>
      </c>
      <c r="O149" s="42">
        <v>0</v>
      </c>
      <c r="P149" s="2"/>
      <c r="Q149"/>
      <c r="R149"/>
      <c r="S149"/>
    </row>
    <row r="150" spans="1:19" ht="30">
      <c r="A150" s="43" t="s">
        <v>51</v>
      </c>
      <c r="B150" s="43" t="s">
        <v>13</v>
      </c>
      <c r="C150" s="42">
        <v>0</v>
      </c>
      <c r="D150" s="42">
        <v>0</v>
      </c>
      <c r="E150" s="11">
        <f t="shared" si="35"/>
      </c>
      <c r="F150" s="42">
        <v>8000000</v>
      </c>
      <c r="G150" s="42">
        <v>4000000</v>
      </c>
      <c r="H150" s="11">
        <f t="shared" si="36"/>
        <v>0.5</v>
      </c>
      <c r="I150" s="12">
        <f t="shared" si="37"/>
        <v>3813374.56</v>
      </c>
      <c r="J150" s="42">
        <v>601895.57</v>
      </c>
      <c r="K150" s="42">
        <v>3211478.99</v>
      </c>
      <c r="L150" s="12">
        <f t="shared" si="38"/>
        <v>146403.26</v>
      </c>
      <c r="M150" s="11">
        <f t="shared" si="39"/>
        <v>0.0383920482230311</v>
      </c>
      <c r="N150" s="42">
        <v>0</v>
      </c>
      <c r="O150" s="42">
        <v>146403.26</v>
      </c>
      <c r="P150" s="2"/>
      <c r="Q150"/>
      <c r="R150"/>
      <c r="S150"/>
    </row>
    <row r="151" spans="1:19" ht="30">
      <c r="A151" s="43" t="s">
        <v>105</v>
      </c>
      <c r="B151" s="43" t="s">
        <v>375</v>
      </c>
      <c r="C151" s="42">
        <v>-34628636.06</v>
      </c>
      <c r="D151" s="42">
        <v>22828001.94</v>
      </c>
      <c r="E151" s="11">
        <f t="shared" si="35"/>
        <v>-0.6592232480784576</v>
      </c>
      <c r="F151" s="41">
        <v>-24689111.31</v>
      </c>
      <c r="G151" s="42">
        <v>11562995.45</v>
      </c>
      <c r="H151" s="11">
        <f t="shared" si="36"/>
        <v>-0.4683439312502334</v>
      </c>
      <c r="I151" s="12">
        <f t="shared" si="37"/>
        <v>-9939524.75</v>
      </c>
      <c r="J151" s="41">
        <v>-8430197.12</v>
      </c>
      <c r="K151" s="41">
        <v>-1509327.63</v>
      </c>
      <c r="L151" s="12">
        <f t="shared" si="38"/>
        <v>11265006.49</v>
      </c>
      <c r="M151" s="11">
        <f t="shared" si="39"/>
        <v>-1.1333546395163412</v>
      </c>
      <c r="N151" s="42">
        <v>8977822.85</v>
      </c>
      <c r="O151" s="42">
        <v>2287183.64</v>
      </c>
      <c r="P151" s="2"/>
      <c r="Q151"/>
      <c r="R151"/>
      <c r="S151"/>
    </row>
    <row r="152" spans="1:16" s="13" customFormat="1" ht="15">
      <c r="A152" s="34" t="s">
        <v>408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6"/>
      <c r="P152" s="15"/>
    </row>
    <row r="153" spans="1:19" ht="15">
      <c r="A153" s="43" t="s">
        <v>357</v>
      </c>
      <c r="B153" s="43" t="s">
        <v>249</v>
      </c>
      <c r="C153" s="42">
        <v>34628636.06</v>
      </c>
      <c r="D153" s="42">
        <v>-22828001.94</v>
      </c>
      <c r="E153" s="11">
        <f t="shared" si="35"/>
        <v>-0.6592232480784576</v>
      </c>
      <c r="F153" s="42">
        <v>24689111.31</v>
      </c>
      <c r="G153" s="42">
        <v>-11562995.45</v>
      </c>
      <c r="H153" s="11">
        <f t="shared" si="36"/>
        <v>-0.4683439312502334</v>
      </c>
      <c r="I153" s="12">
        <f t="shared" si="37"/>
        <v>9939524.75</v>
      </c>
      <c r="J153" s="42">
        <v>8430197.12</v>
      </c>
      <c r="K153" s="42">
        <v>1509327.63</v>
      </c>
      <c r="L153" s="12">
        <f t="shared" si="38"/>
        <v>-11265006.49</v>
      </c>
      <c r="M153" s="11">
        <f t="shared" si="39"/>
        <v>-1.1333546395163412</v>
      </c>
      <c r="N153" s="42">
        <v>-8977822.85</v>
      </c>
      <c r="O153" s="42">
        <v>-2287183.64</v>
      </c>
      <c r="P153" s="2"/>
      <c r="Q153"/>
      <c r="R153"/>
      <c r="S153"/>
    </row>
    <row r="154" spans="1:19" ht="30">
      <c r="A154" s="43" t="s">
        <v>235</v>
      </c>
      <c r="B154" s="43" t="s">
        <v>140</v>
      </c>
      <c r="C154" s="42">
        <v>19530069.77</v>
      </c>
      <c r="D154" s="42">
        <v>-1900000</v>
      </c>
      <c r="E154" s="11">
        <f t="shared" si="35"/>
        <v>-0.09728587876929023</v>
      </c>
      <c r="F154" s="42">
        <v>18349049.79</v>
      </c>
      <c r="G154" s="42">
        <v>0</v>
      </c>
      <c r="H154" s="11">
        <f t="shared" si="36"/>
        <v>0</v>
      </c>
      <c r="I154" s="12">
        <f t="shared" si="37"/>
        <v>1181019.98</v>
      </c>
      <c r="J154" s="42">
        <v>1181019.98</v>
      </c>
      <c r="K154" s="42">
        <v>0</v>
      </c>
      <c r="L154" s="12">
        <f t="shared" si="38"/>
        <v>-1900000</v>
      </c>
      <c r="M154" s="11">
        <f t="shared" si="39"/>
        <v>-1.6087788794225142</v>
      </c>
      <c r="N154" s="42">
        <v>-1900000</v>
      </c>
      <c r="O154" s="42">
        <v>0</v>
      </c>
      <c r="P154" s="2"/>
      <c r="Q154"/>
      <c r="R154"/>
      <c r="S154"/>
    </row>
    <row r="155" spans="1:19" ht="30">
      <c r="A155" s="43" t="s">
        <v>162</v>
      </c>
      <c r="B155" s="43" t="s">
        <v>130</v>
      </c>
      <c r="C155" s="42">
        <v>23319658.59</v>
      </c>
      <c r="D155" s="42">
        <v>0</v>
      </c>
      <c r="E155" s="11">
        <f t="shared" si="35"/>
        <v>0</v>
      </c>
      <c r="F155" s="42">
        <v>19901049.79</v>
      </c>
      <c r="G155" s="42">
        <v>0</v>
      </c>
      <c r="H155" s="11">
        <f t="shared" si="36"/>
        <v>0</v>
      </c>
      <c r="I155" s="12">
        <f t="shared" si="37"/>
        <v>3418608.8</v>
      </c>
      <c r="J155" s="42">
        <v>3418608.8</v>
      </c>
      <c r="K155" s="42">
        <v>0</v>
      </c>
      <c r="L155" s="12">
        <f t="shared" si="38"/>
        <v>0</v>
      </c>
      <c r="M155" s="11">
        <f t="shared" si="39"/>
        <v>0</v>
      </c>
      <c r="N155" s="42">
        <v>0</v>
      </c>
      <c r="O155" s="42">
        <v>0</v>
      </c>
      <c r="P155" s="2"/>
      <c r="Q155"/>
      <c r="R155"/>
      <c r="S155"/>
    </row>
    <row r="156" spans="1:19" ht="30">
      <c r="A156" s="43" t="s">
        <v>387</v>
      </c>
      <c r="B156" s="43" t="s">
        <v>168</v>
      </c>
      <c r="C156" s="42">
        <v>32319658.59</v>
      </c>
      <c r="D156" s="42">
        <v>0</v>
      </c>
      <c r="E156" s="11">
        <f t="shared" si="35"/>
        <v>0</v>
      </c>
      <c r="F156" s="42">
        <v>28901049.79</v>
      </c>
      <c r="G156" s="42">
        <v>0</v>
      </c>
      <c r="H156" s="11">
        <f t="shared" si="36"/>
        <v>0</v>
      </c>
      <c r="I156" s="12">
        <f t="shared" si="37"/>
        <v>3418608.8</v>
      </c>
      <c r="J156" s="42">
        <v>3418608.8</v>
      </c>
      <c r="K156" s="42">
        <v>0</v>
      </c>
      <c r="L156" s="12">
        <f t="shared" si="38"/>
        <v>0</v>
      </c>
      <c r="M156" s="11">
        <f t="shared" si="39"/>
        <v>0</v>
      </c>
      <c r="N156" s="42">
        <v>0</v>
      </c>
      <c r="O156" s="42">
        <v>0</v>
      </c>
      <c r="P156" s="2"/>
      <c r="Q156"/>
      <c r="R156"/>
      <c r="S156"/>
    </row>
    <row r="157" spans="1:19" ht="45">
      <c r="A157" s="43" t="s">
        <v>260</v>
      </c>
      <c r="B157" s="43" t="s">
        <v>55</v>
      </c>
      <c r="C157" s="42">
        <v>-9000000</v>
      </c>
      <c r="D157" s="42">
        <v>0</v>
      </c>
      <c r="E157" s="11">
        <f t="shared" si="35"/>
        <v>0</v>
      </c>
      <c r="F157" s="42">
        <v>-9000000</v>
      </c>
      <c r="G157" s="42">
        <v>0</v>
      </c>
      <c r="H157" s="11">
        <f t="shared" si="36"/>
        <v>0</v>
      </c>
      <c r="I157" s="12">
        <f t="shared" si="37"/>
        <v>0</v>
      </c>
      <c r="J157" s="42">
        <v>0</v>
      </c>
      <c r="K157" s="42">
        <v>0</v>
      </c>
      <c r="L157" s="12">
        <f t="shared" si="38"/>
        <v>0</v>
      </c>
      <c r="M157" s="11">
        <f t="shared" si="39"/>
      </c>
      <c r="N157" s="42">
        <v>0</v>
      </c>
      <c r="O157" s="42">
        <v>0</v>
      </c>
      <c r="P157" s="2"/>
      <c r="Q157"/>
      <c r="R157"/>
      <c r="S157"/>
    </row>
    <row r="158" spans="1:19" ht="30">
      <c r="A158" s="43" t="s">
        <v>253</v>
      </c>
      <c r="B158" s="43" t="s">
        <v>301</v>
      </c>
      <c r="C158" s="42">
        <v>-3789588.82</v>
      </c>
      <c r="D158" s="42">
        <v>-1900000</v>
      </c>
      <c r="E158" s="11">
        <f t="shared" si="35"/>
        <v>0.5013736556252559</v>
      </c>
      <c r="F158" s="42">
        <v>-1552000</v>
      </c>
      <c r="G158" s="42">
        <v>0</v>
      </c>
      <c r="H158" s="11">
        <f t="shared" si="36"/>
        <v>0</v>
      </c>
      <c r="I158" s="12">
        <f t="shared" si="37"/>
        <v>-2237588.82</v>
      </c>
      <c r="J158" s="42">
        <v>-2237588.82</v>
      </c>
      <c r="K158" s="42">
        <v>0</v>
      </c>
      <c r="L158" s="12">
        <f t="shared" si="38"/>
        <v>-1900000</v>
      </c>
      <c r="M158" s="11">
        <f t="shared" si="39"/>
        <v>0.8491283041001251</v>
      </c>
      <c r="N158" s="42">
        <v>-1900000</v>
      </c>
      <c r="O158" s="42">
        <v>0</v>
      </c>
      <c r="P158" s="2"/>
      <c r="Q158"/>
      <c r="R158"/>
      <c r="S158"/>
    </row>
    <row r="159" spans="1:19" ht="45">
      <c r="A159" s="43" t="s">
        <v>325</v>
      </c>
      <c r="B159" s="43" t="s">
        <v>259</v>
      </c>
      <c r="C159" s="42">
        <v>-3789588.82</v>
      </c>
      <c r="D159" s="42">
        <v>-1900000</v>
      </c>
      <c r="E159" s="11">
        <f t="shared" si="35"/>
        <v>0.5013736556252559</v>
      </c>
      <c r="F159" s="42">
        <v>-1552000</v>
      </c>
      <c r="G159" s="42">
        <v>0</v>
      </c>
      <c r="H159" s="11">
        <f t="shared" si="36"/>
        <v>0</v>
      </c>
      <c r="I159" s="12">
        <f t="shared" si="37"/>
        <v>-2237588.82</v>
      </c>
      <c r="J159" s="42">
        <v>-2237588.82</v>
      </c>
      <c r="K159" s="42">
        <v>0</v>
      </c>
      <c r="L159" s="12">
        <f t="shared" si="38"/>
        <v>-1900000</v>
      </c>
      <c r="M159" s="11">
        <f t="shared" si="39"/>
        <v>0.8491283041001251</v>
      </c>
      <c r="N159" s="42">
        <v>-1900000</v>
      </c>
      <c r="O159" s="42">
        <v>0</v>
      </c>
      <c r="P159" s="2"/>
      <c r="Q159"/>
      <c r="R159"/>
      <c r="S159"/>
    </row>
    <row r="160" spans="1:19" ht="45">
      <c r="A160" s="43" t="s">
        <v>467</v>
      </c>
      <c r="B160" s="43" t="s">
        <v>466</v>
      </c>
      <c r="C160" s="42">
        <v>2300000</v>
      </c>
      <c r="D160" s="42">
        <v>2300000</v>
      </c>
      <c r="E160" s="11">
        <f t="shared" si="35"/>
        <v>1</v>
      </c>
      <c r="F160" s="42">
        <v>0</v>
      </c>
      <c r="G160" s="42">
        <v>0</v>
      </c>
      <c r="H160" s="11">
        <f t="shared" si="36"/>
      </c>
      <c r="I160" s="12">
        <f t="shared" si="37"/>
        <v>2300000</v>
      </c>
      <c r="J160" s="42">
        <v>2300000</v>
      </c>
      <c r="K160" s="42">
        <v>0</v>
      </c>
      <c r="L160" s="12">
        <f t="shared" si="38"/>
        <v>2300000</v>
      </c>
      <c r="M160" s="11">
        <f t="shared" si="39"/>
        <v>1</v>
      </c>
      <c r="N160" s="42">
        <v>2300000</v>
      </c>
      <c r="O160" s="42">
        <v>0</v>
      </c>
      <c r="P160" s="2"/>
      <c r="Q160"/>
      <c r="R160"/>
      <c r="S160"/>
    </row>
    <row r="161" spans="1:19" ht="45">
      <c r="A161" s="43" t="s">
        <v>245</v>
      </c>
      <c r="B161" s="43" t="s">
        <v>167</v>
      </c>
      <c r="C161" s="42">
        <v>-6089588.82</v>
      </c>
      <c r="D161" s="42">
        <v>-4200000</v>
      </c>
      <c r="E161" s="11">
        <f t="shared" si="35"/>
        <v>0.6897017391725965</v>
      </c>
      <c r="F161" s="42">
        <v>-1552000</v>
      </c>
      <c r="G161" s="42">
        <v>0</v>
      </c>
      <c r="H161" s="11">
        <f t="shared" si="36"/>
        <v>0</v>
      </c>
      <c r="I161" s="12">
        <f t="shared" si="37"/>
        <v>-4537588.82</v>
      </c>
      <c r="J161" s="42">
        <v>-4537588.82</v>
      </c>
      <c r="K161" s="42">
        <v>0</v>
      </c>
      <c r="L161" s="12">
        <f t="shared" si="38"/>
        <v>-4200000</v>
      </c>
      <c r="M161" s="11">
        <f t="shared" si="39"/>
        <v>0.9256017163758791</v>
      </c>
      <c r="N161" s="42">
        <v>-4200000</v>
      </c>
      <c r="O161" s="42">
        <v>0</v>
      </c>
      <c r="P161" s="2"/>
      <c r="Q161"/>
      <c r="R161"/>
      <c r="S161"/>
    </row>
    <row r="162" spans="1:19" ht="15">
      <c r="A162" s="43" t="s">
        <v>274</v>
      </c>
      <c r="B162" s="43" t="s">
        <v>140</v>
      </c>
      <c r="C162" s="42">
        <v>15098566.29</v>
      </c>
      <c r="D162" s="42">
        <v>-20928001.94</v>
      </c>
      <c r="E162" s="11">
        <f t="shared" si="35"/>
        <v>-1.3860919996000496</v>
      </c>
      <c r="F162" s="42">
        <v>6340061.52</v>
      </c>
      <c r="G162" s="42">
        <v>-11562995.45</v>
      </c>
      <c r="H162" s="11">
        <f t="shared" si="36"/>
        <v>-1.823798619859449</v>
      </c>
      <c r="I162" s="12">
        <f t="shared" si="37"/>
        <v>8758504.77</v>
      </c>
      <c r="J162" s="42">
        <v>7249177.14</v>
      </c>
      <c r="K162" s="42">
        <v>1509327.63</v>
      </c>
      <c r="L162" s="12">
        <f t="shared" si="38"/>
        <v>-9365006.49</v>
      </c>
      <c r="M162" s="11">
        <f t="shared" si="39"/>
        <v>-1.0692471758509987</v>
      </c>
      <c r="N162" s="42">
        <v>-7077822.85</v>
      </c>
      <c r="O162" s="42">
        <v>-2287183.64</v>
      </c>
      <c r="P162" s="2"/>
      <c r="Q162"/>
      <c r="R162"/>
      <c r="S162"/>
    </row>
    <row r="163" spans="1:19" ht="15">
      <c r="A163" s="43" t="s">
        <v>238</v>
      </c>
      <c r="B163" s="43" t="s">
        <v>328</v>
      </c>
      <c r="C163" s="42">
        <v>-1263256469.82</v>
      </c>
      <c r="D163" s="42">
        <v>-533664825.26</v>
      </c>
      <c r="E163" s="11">
        <f t="shared" si="35"/>
        <v>0.4224516857895383</v>
      </c>
      <c r="F163" s="42">
        <v>-1073706940.22</v>
      </c>
      <c r="G163" s="42">
        <v>-476797018.31</v>
      </c>
      <c r="H163" s="11">
        <f t="shared" si="36"/>
        <v>0.4440662535089001</v>
      </c>
      <c r="I163" s="12">
        <f t="shared" si="37"/>
        <v>-251601407.16</v>
      </c>
      <c r="J163" s="42">
        <v>-202831010.65</v>
      </c>
      <c r="K163" s="42">
        <v>-48770396.51</v>
      </c>
      <c r="L163" s="12">
        <f t="shared" si="38"/>
        <v>-89377063.21000001</v>
      </c>
      <c r="M163" s="11">
        <f t="shared" si="39"/>
        <v>0.35523276367513623</v>
      </c>
      <c r="N163" s="42">
        <v>-65078442.93</v>
      </c>
      <c r="O163" s="42">
        <v>-24298620.28</v>
      </c>
      <c r="P163" s="2"/>
      <c r="Q163"/>
      <c r="R163"/>
      <c r="S163"/>
    </row>
    <row r="164" spans="1:19" ht="15">
      <c r="A164" s="43" t="s">
        <v>169</v>
      </c>
      <c r="B164" s="43" t="s">
        <v>213</v>
      </c>
      <c r="C164" s="42">
        <v>1278355036.11</v>
      </c>
      <c r="D164" s="42">
        <v>512736823.32</v>
      </c>
      <c r="E164" s="11">
        <f t="shared" si="35"/>
        <v>0.40109109663325176</v>
      </c>
      <c r="F164" s="42">
        <v>1080047001.74</v>
      </c>
      <c r="G164" s="42">
        <v>465234022.86</v>
      </c>
      <c r="H164" s="11">
        <f t="shared" si="36"/>
        <v>0.4307534969408636</v>
      </c>
      <c r="I164" s="12">
        <f t="shared" si="37"/>
        <v>260359911.93</v>
      </c>
      <c r="J164" s="42">
        <v>210080187.79</v>
      </c>
      <c r="K164" s="42">
        <v>50279724.14</v>
      </c>
      <c r="L164" s="12">
        <f t="shared" si="38"/>
        <v>80012056.72</v>
      </c>
      <c r="M164" s="11">
        <f t="shared" si="39"/>
        <v>0.3073132731029342</v>
      </c>
      <c r="N164" s="42">
        <v>58000620.08</v>
      </c>
      <c r="O164" s="42">
        <v>22011436.64</v>
      </c>
      <c r="P164" s="2"/>
      <c r="Q164"/>
      <c r="R164"/>
      <c r="S164"/>
    </row>
    <row r="165" spans="1:19" ht="15">
      <c r="A165" s="43" t="s">
        <v>462</v>
      </c>
      <c r="B165" s="43" t="s">
        <v>463</v>
      </c>
      <c r="C165" s="42">
        <v>1278355036.11</v>
      </c>
      <c r="D165" s="42">
        <v>512736823.32</v>
      </c>
      <c r="E165" s="11">
        <f t="shared" si="35"/>
        <v>0.40109109663325176</v>
      </c>
      <c r="F165" s="42">
        <v>1080047001.74</v>
      </c>
      <c r="G165" s="42">
        <v>465234022.86</v>
      </c>
      <c r="H165" s="11">
        <f t="shared" si="36"/>
        <v>0.4307534969408636</v>
      </c>
      <c r="I165" s="12">
        <f t="shared" si="37"/>
        <v>260359911.93</v>
      </c>
      <c r="J165" s="42">
        <v>210080187.79</v>
      </c>
      <c r="K165" s="42">
        <v>50279724.14</v>
      </c>
      <c r="L165" s="12">
        <f t="shared" si="38"/>
        <v>80012056.72</v>
      </c>
      <c r="M165" s="11">
        <f t="shared" si="39"/>
        <v>0.3073132731029342</v>
      </c>
      <c r="N165" s="42">
        <v>58000620.08</v>
      </c>
      <c r="O165" s="42">
        <v>22011436.64</v>
      </c>
      <c r="P165" s="2"/>
      <c r="Q165"/>
      <c r="R165"/>
      <c r="S165"/>
    </row>
    <row r="166" spans="12:19" ht="15">
      <c r="L166" s="2"/>
      <c r="M166"/>
      <c r="P166" s="2"/>
      <c r="Q166"/>
      <c r="R166"/>
      <c r="S166"/>
    </row>
    <row r="167" spans="12:19" ht="15">
      <c r="L167" s="2"/>
      <c r="M167"/>
      <c r="P167" s="2"/>
      <c r="Q167"/>
      <c r="R167"/>
      <c r="S167"/>
    </row>
    <row r="168" spans="12:19" ht="15">
      <c r="L168" s="2"/>
      <c r="M168"/>
      <c r="P168" s="2"/>
      <c r="Q168"/>
      <c r="R168"/>
      <c r="S168"/>
    </row>
    <row r="169" spans="12:19" ht="15">
      <c r="L169" s="2"/>
      <c r="M169"/>
      <c r="P169" s="2"/>
      <c r="Q169"/>
      <c r="R169"/>
      <c r="S169"/>
    </row>
    <row r="170" spans="12:19" ht="15">
      <c r="L170" s="2"/>
      <c r="M170"/>
      <c r="P170" s="2"/>
      <c r="Q170"/>
      <c r="R170"/>
      <c r="S170"/>
    </row>
    <row r="171" spans="12:19" ht="15">
      <c r="L171" s="2"/>
      <c r="M171"/>
      <c r="P171" s="2"/>
      <c r="Q171"/>
      <c r="R171"/>
      <c r="S171"/>
    </row>
    <row r="172" spans="12:19" ht="15">
      <c r="L172" s="2"/>
      <c r="M172"/>
      <c r="P172" s="2"/>
      <c r="Q172"/>
      <c r="R172"/>
      <c r="S172"/>
    </row>
    <row r="173" spans="12:19" ht="15">
      <c r="L173" s="2"/>
      <c r="M173"/>
      <c r="P173" s="2"/>
      <c r="Q173"/>
      <c r="R173"/>
      <c r="S173"/>
    </row>
    <row r="174" spans="12:19" ht="15">
      <c r="L174" s="2"/>
      <c r="M174"/>
      <c r="P174" s="2"/>
      <c r="Q174"/>
      <c r="R174"/>
      <c r="S174"/>
    </row>
    <row r="175" spans="12:19" ht="15">
      <c r="L175" s="2"/>
      <c r="M175"/>
      <c r="P175" s="2"/>
      <c r="Q175"/>
      <c r="R175"/>
      <c r="S175"/>
    </row>
    <row r="176" spans="12:19" ht="15">
      <c r="L176" s="2"/>
      <c r="M176"/>
      <c r="P176" s="2"/>
      <c r="Q176"/>
      <c r="R176"/>
      <c r="S176"/>
    </row>
    <row r="177" spans="12:19" ht="15">
      <c r="L177" s="2"/>
      <c r="M177"/>
      <c r="P177" s="2"/>
      <c r="Q177"/>
      <c r="R177"/>
      <c r="S177"/>
    </row>
    <row r="178" spans="12:19" ht="15">
      <c r="L178" s="2"/>
      <c r="M178"/>
      <c r="P178" s="2"/>
      <c r="Q178"/>
      <c r="R178"/>
      <c r="S178"/>
    </row>
    <row r="179" spans="12:19" ht="15">
      <c r="L179" s="2"/>
      <c r="M179"/>
      <c r="P179" s="2"/>
      <c r="Q179"/>
      <c r="R179"/>
      <c r="S179"/>
    </row>
    <row r="180" spans="12:19" ht="15">
      <c r="L180" s="2"/>
      <c r="M180"/>
      <c r="P180" s="2"/>
      <c r="Q180"/>
      <c r="R180"/>
      <c r="S180"/>
    </row>
    <row r="181" spans="12:19" ht="15">
      <c r="L181" s="2"/>
      <c r="M181"/>
      <c r="P181" s="2"/>
      <c r="Q181"/>
      <c r="R181"/>
      <c r="S181"/>
    </row>
    <row r="182" spans="12:19" ht="15">
      <c r="L182" s="2"/>
      <c r="M182"/>
      <c r="P182" s="2"/>
      <c r="Q182"/>
      <c r="R182"/>
      <c r="S182"/>
    </row>
    <row r="183" spans="12:19" ht="15">
      <c r="L183" s="2"/>
      <c r="M183"/>
      <c r="P183" s="2"/>
      <c r="Q183"/>
      <c r="R183"/>
      <c r="S183"/>
    </row>
    <row r="184" spans="12:19" ht="15">
      <c r="L184" s="2"/>
      <c r="M184"/>
      <c r="P184" s="2"/>
      <c r="Q184"/>
      <c r="R184"/>
      <c r="S184"/>
    </row>
    <row r="185" spans="12:19" ht="15">
      <c r="L185" s="2"/>
      <c r="M185"/>
      <c r="P185" s="2"/>
      <c r="Q185"/>
      <c r="R185"/>
      <c r="S185"/>
    </row>
    <row r="186" spans="12:19" ht="15">
      <c r="L186" s="2"/>
      <c r="M186"/>
      <c r="P186" s="2"/>
      <c r="Q186"/>
      <c r="R186"/>
      <c r="S186"/>
    </row>
    <row r="187" spans="12:19" ht="15">
      <c r="L187" s="2"/>
      <c r="M187"/>
      <c r="P187" s="2"/>
      <c r="Q187"/>
      <c r="R187"/>
      <c r="S187"/>
    </row>
    <row r="188" spans="12:19" ht="15">
      <c r="L188" s="2"/>
      <c r="M188"/>
      <c r="P188" s="2"/>
      <c r="Q188"/>
      <c r="R188"/>
      <c r="S188"/>
    </row>
    <row r="189" spans="12:19" ht="15">
      <c r="L189" s="2"/>
      <c r="M189"/>
      <c r="P189" s="2"/>
      <c r="Q189"/>
      <c r="R189"/>
      <c r="S189"/>
    </row>
    <row r="190" spans="12:19" ht="15">
      <c r="L190" s="2"/>
      <c r="M190"/>
      <c r="P190" s="2"/>
      <c r="Q190"/>
      <c r="R190"/>
      <c r="S190"/>
    </row>
    <row r="191" spans="12:19" ht="15">
      <c r="L191" s="2"/>
      <c r="M191"/>
      <c r="P191" s="2"/>
      <c r="Q191"/>
      <c r="R191"/>
      <c r="S191"/>
    </row>
    <row r="192" spans="12:19" ht="15">
      <c r="L192" s="2"/>
      <c r="M192"/>
      <c r="P192" s="2"/>
      <c r="Q192"/>
      <c r="R192"/>
      <c r="S192"/>
    </row>
    <row r="193" spans="12:19" ht="15">
      <c r="L193" s="2"/>
      <c r="M193"/>
      <c r="P193" s="2"/>
      <c r="Q193"/>
      <c r="R193"/>
      <c r="S193"/>
    </row>
  </sheetData>
  <sheetProtection/>
  <mergeCells count="3">
    <mergeCell ref="A7:O7"/>
    <mergeCell ref="A100:O100"/>
    <mergeCell ref="A152:O152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2018-04-18T03:06:55Z</dcterms:created>
  <dcterms:modified xsi:type="dcterms:W3CDTF">2018-07-09T08:07:37Z</dcterms:modified>
  <cp:category/>
  <cp:version/>
  <cp:contentType/>
  <cp:contentStatus/>
</cp:coreProperties>
</file>