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1.05.2017" sheetId="1" r:id="rId1"/>
  </sheets>
  <definedNames>
    <definedName name="_xlnm._FilterDatabase" localSheetId="0" hidden="1">'1.05.2017'!$B$1:$B$125</definedName>
  </definedNames>
  <calcPr fullCalcOnLoad="1"/>
</workbook>
</file>

<file path=xl/sharedStrings.xml><?xml version="1.0" encoding="utf-8"?>
<sst xmlns="http://schemas.openxmlformats.org/spreadsheetml/2006/main" count="212" uniqueCount="209">
  <si>
    <t>Социальное обеспечение населения</t>
  </si>
  <si>
    <t>Функционирование высшего должностного лица субъекта Российской Федерации и муниципального образования</t>
  </si>
  <si>
    <t>Денежные взыскания (штрафы) за правонарушения в области дорожного движения</t>
  </si>
  <si>
    <t>БЕЗВОЗМЕЗДНЫЕ ПОСТУПЛЕНИЯ ОТ ДРУГИХ БЮДЖЕТОВ БЮДЖЕТНОЙ СИСТЕМЫ РОССИЙСКОЙ ФЕДЕРАЦИИ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</si>
  <si>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</si>
  <si>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Дорожное хозяйство (дорожные фонды)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</si>
  <si>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</si>
  <si>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Налог на имущество физических лиц</t>
  </si>
  <si>
    <t>Субсидии бюджетам бюджетной системы Российской Федерации (межбюджетные субсидии)</t>
  </si>
  <si>
    <t>Прочие налоги и сборы (по отмененным местным налогам и сборам)</t>
  </si>
  <si>
    <t>НАЛОГИ НА ПРИБЫЛЬ, ДОХОДЫ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</si>
  <si>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</si>
  <si>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</si>
  <si>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</si>
  <si>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Обслуживание государственного внутреннего и муниципального долга</t>
  </si>
  <si>
    <t>НАЦИОНАЛЬНАЯ БЕЗОПАСНОСТЬ И ПРАВООХРАНИТЕЛЬНАЯ ДЕЯТЕЛЬНОСТЬ</t>
  </si>
  <si>
    <t>Прочие межбюджетные трансферты общего характера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</si>
  <si>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</si>
  <si>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НАЛОГИ НА СОВОКУПНЫЙ ДОХОД</t>
  </si>
  <si>
    <t>Мобилизационная и вневойсковая подготовка</t>
  </si>
  <si>
    <t>ДОХОДЫ ОТ ИСПОЛЬЗОВАНИЯ ИМУЩЕСТВА, НАХОДЯЩЕГОСЯ В ГОСУДАРСТВЕННОЙ И МУНИЦИПАЛЬНОЙ СОБСТВЕННОСТИ</t>
  </si>
  <si>
    <t>Сельское хозяйство и рыболовство</t>
  </si>
  <si>
    <t>Налог на прибыль организаций, зачислявшийся до                 1 января 2005 года в местные бюджеты</t>
  </si>
  <si>
    <t>МЕЖБЮДЖЕТНЫЕ ТРАНСФЕРТЫ ОБЩЕГО ХАРАКТЕРА БЮДЖЕТАМ СУБЪЕКТОВ РОССИЙСКОЙ ФЕДЕРАЦИИ И МУНИЦИПАЛЬНЫХ ОБРАЗОВАНИЙ</t>
  </si>
  <si>
    <t>Водное хозяйство</t>
  </si>
  <si>
    <t>Общее образование</t>
  </si>
  <si>
    <t>Плата за негативное воздействие на окружающую среду</t>
  </si>
  <si>
    <t>НАЦИОНАЛЬНАЯ ЭКОНОМИКА</t>
  </si>
  <si>
    <t>НАЛОГОВЫЕ И НЕНАЛОГОВЫЕ ДОХОДЫ</t>
  </si>
  <si>
    <t>КУЛЬТУРА, КИНЕМАТОГРАФИЯ</t>
  </si>
  <si>
    <t>Пенсионное обеспечение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</si>
  <si>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</si>
  <si>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Коммунальное хозяйство</t>
  </si>
  <si>
    <t>БЕЗВОЗМЕЗДНЫЕ ПОСТУПЛЕНИЯ</t>
  </si>
  <si>
    <t>Сбор, удаление отходов и очистка сточных вод</t>
  </si>
  <si>
    <t>Результат исполнения бюджета (дефицит "--", профицит "+")</t>
  </si>
  <si>
    <t>Культура</t>
  </si>
  <si>
    <t>ОБЩЕГОСУДАРСТВЕННЫЕ ВОПРОСЫ</t>
  </si>
  <si>
    <t>Дотации бюджетам бюджетной системы Российской Федерации</t>
  </si>
  <si>
    <t>Доходы бюджета - Всего</t>
  </si>
  <si>
    <t>0100</t>
  </si>
  <si>
    <t>НАЦИОНАЛЬНАЯ ОБОРОНА</t>
  </si>
  <si>
    <t>Субвенции бюджетам на осуществление первичного воинского учета на территориях, где отсутствуют военные комиссариаты</t>
  </si>
  <si>
    <t>Другие вопросы в области социальной политики</t>
  </si>
  <si>
    <t>Другие вопросы в области культуры, кинематографии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</si>
  <si>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</si>
  <si>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ДОХОДЫ ОТ ПРОДАЖИ МАТЕРИАЛЬНЫХ И НЕМАТЕРИАЛЬНЫХ АКТИВОВ</t>
  </si>
  <si>
    <t>Другие вопросы в области здравоохранения</t>
  </si>
  <si>
    <t>Доходы от компенсации затрат государства</t>
  </si>
  <si>
    <t>Транспорт</t>
  </si>
  <si>
    <t>НАЛОГИ НА ТОВАРЫ (РАБОТЫ, УСЛУГИ), РЕАЛИЗУЕМЫЕ НА ТЕРРИТОРИИ РОССИЙСКОЙ ФЕДЕРАЦИИ</t>
  </si>
  <si>
    <t>ПЛАТЕЖИ ПРИ ПОЛЬЗОВАНИИ ПРИРОДНЫМИ РЕСУРСАМИ</t>
  </si>
  <si>
    <t>Субвенции бюджетам бюджетной системы Российской Федерации</t>
  </si>
  <si>
    <t>Благоустройство</t>
  </si>
  <si>
    <t>Кредиты кредитных организаций в валюте Российской Федерации</t>
  </si>
  <si>
    <t>Платежи от государственных и муниципальных унитарных предприятий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</si>
  <si>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</si>
  <si>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Уменьшение остатков средств бюджетов</t>
  </si>
  <si>
    <t>Суммы по искам о возмещении вреда, причиненного окружающей среде</t>
  </si>
  <si>
    <t>ВОЗВРАТ ОСТАТКОВ СУБСИДИЙ, СУБВЕНЦИЙ И ИНЫХ МЕЖБЮДЖЕТНЫХ ТРАНСФЕРТОВ, ИМЕЮЩИХ ЦЕЛЕВОЕ НАЗНАЧЕНИЕ, ПРОШЛЫХ ЛЕТ</t>
  </si>
  <si>
    <t>Жилищное хозяйство</t>
  </si>
  <si>
    <t>Физическая культура</t>
  </si>
  <si>
    <t>3-Код дохода по КД</t>
  </si>
  <si>
    <t>ГОСУДАРСТВЕННАЯ ПОШЛИНА</t>
  </si>
  <si>
    <t>Налоги на имущество</t>
  </si>
  <si>
    <t>Расходы бюджета - всего</t>
  </si>
  <si>
    <t>Доходы от продажи земельных участков, находящихся в государственной и муниципальной собственности</t>
  </si>
  <si>
    <t>ЖИЛИЩНО-КОММУНАЛЬНОЕ ХОЗЯЙСТВО</t>
  </si>
  <si>
    <t>ДОХОДЫ ОТ ОКАЗАНИЯ ПЛАТНЫХ УСЛУГ (РАБОТ) И КОМПЕНСАЦИИ ЗАТРАТ ГОСУДАРСТВА</t>
  </si>
  <si>
    <t>Налог, взимаемый в связи с применением упрощенной системы налогообложения</t>
  </si>
  <si>
    <t>Изменение остатков средств на счетах по учету средств бюджетов</t>
  </si>
  <si>
    <t>Прочие поступления от денежных взысканий (штрафов) и иных сумм в возмещение ущерба</t>
  </si>
  <si>
    <t>ОХРАНА ОКРУЖАЮЩЕЙ СРЕДЫ</t>
  </si>
  <si>
    <t>Земельный налог</t>
  </si>
  <si>
    <t>ИСТОЧНИКИ ВНУТРЕННЕГО ФИНАНСИРОВАНИЯ ДЕФИЦИТОВ БЮДЖЕТОВ</t>
  </si>
  <si>
    <t>Денежные взыскания (штрафы) за нарушение законодательства о налогах и сборах</t>
  </si>
  <si>
    <t>Увеличение остатков средств бюджетов</t>
  </si>
  <si>
    <t>Дотации на выравнивание бюджетной обеспеченности субъектов Российской Федерации и муниципальных образований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</si>
  <si>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</si>
  <si>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Государственная пошлина по делам, рассматриваемым в судах общей юрисдикции, мировыми судьями</t>
  </si>
  <si>
    <t>Бюджетные кредиты от других бюджетов бюджетной системы Российской Федерации</t>
  </si>
  <si>
    <t>Единый налог на вмененный доход для отдельных видов деятельности</t>
  </si>
  <si>
    <t>Погашение кредитов, предоставленных кредитными организациями в валюте Российской Федерации</t>
  </si>
  <si>
    <t>Другие вопросы в области национальной безопасности и правоохранительной деятельности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</si>
  <si>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</si>
  <si>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ОБРАЗОВАНИЕ</t>
  </si>
  <si>
    <t>Обеспечение проведения выборов и референдумов</t>
  </si>
  <si>
    <t>Прочие налоги и сборы (по отмененным налогам и сборам субъектов Российской Федерации)</t>
  </si>
  <si>
    <t>Изменение остатков средств</t>
  </si>
  <si>
    <t>СОЦИАЛЬНАЯ ПОЛИТИКА</t>
  </si>
  <si>
    <t>Дошкольное образование</t>
  </si>
  <si>
    <t>ПРОЧИЕ НЕНАЛОГОВЫЕ ДОХОДЫ</t>
  </si>
  <si>
    <t>ЗАДОЛЖЕННОСТЬ И ПЕРЕРАСЧЕТЫ ПО ОТМЕНЕННЫМ НАЛОГАМ, СБОРАМ И ИНЫМ ОБЯЗАТЕЛЬНЫМ ПЛАТЕЖАМ</t>
  </si>
  <si>
    <t>Денежные взыскания (штрафы) за нарушение бюджетного законодательства Российской Федерации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</si>
  <si>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</si>
  <si>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1-Наименование показателя</t>
  </si>
  <si>
    <t>Налог на доходы физических лиц</t>
  </si>
  <si>
    <t>Прочие неналоговые доходы</t>
  </si>
  <si>
    <t>Государственная пошлина за государственную регистрацию, а также за совершение прочих юридически значимых действий</t>
  </si>
  <si>
    <t>ОБСЛУЖИВАНИЕ ГОСУДАРСТВЕННОГО И МУНИЦИПАЛЬНОГО ДОЛГА</t>
  </si>
  <si>
    <t>ШТРАФЫ, САНКЦИИ, ВОЗМЕЩЕНИЕ УЩЕРБА</t>
  </si>
  <si>
    <t>Прочие субвенции</t>
  </si>
  <si>
    <t>Другие вопросы в области национальной экономики</t>
  </si>
  <si>
    <t>ФИЗИЧЕСКАЯ КУЛЬТУРА И СПОРТ</t>
  </si>
  <si>
    <t>Другие вопросы в области образования</t>
  </si>
  <si>
    <t>Бюджетные кредиты от других бюджетов бюджетной системы Российской Федерации в валюте Российской Федерации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</si>
  <si>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</si>
  <si>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НАЛОГИ НА ИМУЩЕСТВО</t>
  </si>
  <si>
    <t>Дотации на выравнивание бюджетной обеспеченности</t>
  </si>
  <si>
    <t>Единый сельскохозяйственный налог</t>
  </si>
  <si>
    <t>ИТОГО</t>
  </si>
  <si>
    <t>Иные межбюджетные трансферты</t>
  </si>
  <si>
    <t>Невыясненные поступления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</si>
  <si>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</si>
  <si>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Общеэкономические вопросы</t>
  </si>
  <si>
    <t>ЗДРАВООХРАНЕНИЕ</t>
  </si>
  <si>
    <t>Получение кредитов от кредитных организаций в валюте Российской Федерации</t>
  </si>
  <si>
    <t>Прочие субсидии</t>
  </si>
  <si>
    <t>Доходы от оказания платных услуг (работ)</t>
  </si>
  <si>
    <t>Резервные фонды</t>
  </si>
  <si>
    <t>СПРАВКА ОБ ИСПОЛНЕНИИ КОНСОЛИДИРОВАННОГО БЮДЖЕТА КИРЕНСКОГО МУНИЦИПАЛЬНОГО РАЙОНА</t>
  </si>
  <si>
    <t>консолидированный бюджет</t>
  </si>
  <si>
    <t>бюджеты поселений</t>
  </si>
  <si>
    <t xml:space="preserve">Утвержд. - конс. бюджет </t>
  </si>
  <si>
    <t xml:space="preserve">Исполнено - конс. бюджет </t>
  </si>
  <si>
    <t>Процент исп-я к плану года</t>
  </si>
  <si>
    <t>Утвержд. - бюджеты муниципальных районов</t>
  </si>
  <si>
    <t>Исполнено - бюджеты муниципальных районов</t>
  </si>
  <si>
    <t>Утвержд. - бюджеты поселений</t>
  </si>
  <si>
    <t>Утвержд. - бюджеты городских поселений</t>
  </si>
  <si>
    <t>Утвержд. - бюджеты сельских поселений</t>
  </si>
  <si>
    <t>Исполнено - бюджеты поселений</t>
  </si>
  <si>
    <t>Исполнено - бюджеты городских поселений</t>
  </si>
  <si>
    <t>Исполнено - бюджеты сельских поселений</t>
  </si>
  <si>
    <t>Раздел 1. Доходы</t>
  </si>
  <si>
    <t>Раздел 2. Расходы</t>
  </si>
  <si>
    <t>Раздел 3. Источники финансирования дефицита бюджета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</si>
  <si>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</si>
  <si>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патентной системы налогообложения</t>
  </si>
  <si>
    <t>9600</t>
  </si>
  <si>
    <t>0102</t>
  </si>
  <si>
    <t>0103</t>
  </si>
  <si>
    <t>0104</t>
  </si>
  <si>
    <t>0106</t>
  </si>
  <si>
    <t>0107</t>
  </si>
  <si>
    <t>0111</t>
  </si>
  <si>
    <t>0113</t>
  </si>
  <si>
    <t>0200</t>
  </si>
  <si>
    <t>0203</t>
  </si>
  <si>
    <t>0300</t>
  </si>
  <si>
    <t>0309</t>
  </si>
  <si>
    <t>0314</t>
  </si>
  <si>
    <t>0400</t>
  </si>
  <si>
    <t>0401</t>
  </si>
  <si>
    <t>0405</t>
  </si>
  <si>
    <t>0406</t>
  </si>
  <si>
    <t>0408</t>
  </si>
  <si>
    <t>0409</t>
  </si>
  <si>
    <t>0412</t>
  </si>
  <si>
    <t>0500</t>
  </si>
  <si>
    <t>0501</t>
  </si>
  <si>
    <t>0502</t>
  </si>
  <si>
    <t>0503</t>
  </si>
  <si>
    <t>0600</t>
  </si>
  <si>
    <t>0602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</si>
  <si>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</si>
  <si>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</si>
  <si>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</si>
  <si>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</si>
  <si>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</si>
  <si>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</si>
  <si>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</si>
  <si>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</si>
  <si>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</si>
  <si>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0900</t>
  </si>
  <si>
    <t>0909</t>
  </si>
  <si>
    <t>1000</t>
  </si>
  <si>
    <t>1001</t>
  </si>
  <si>
    <t>1003</t>
  </si>
  <si>
    <t>1006</t>
  </si>
  <si>
    <t>1100</t>
  </si>
  <si>
    <t>1101</t>
  </si>
  <si>
    <t>1300</t>
  </si>
  <si>
    <t>1301</t>
  </si>
  <si>
    <t>1400</t>
  </si>
  <si>
    <t>1401</t>
  </si>
  <si>
    <t>1403</t>
  </si>
  <si>
    <t>7900</t>
  </si>
  <si>
    <t>00001050000000000600</t>
  </si>
  <si>
    <t>00001050000000000500</t>
  </si>
  <si>
    <t>00001050000000000000</t>
  </si>
  <si>
    <t>00001000000000000000</t>
  </si>
  <si>
    <t>00001030100000000800</t>
  </si>
  <si>
    <t>00001030000000000000</t>
  </si>
  <si>
    <t>00001020000000000800</t>
  </si>
  <si>
    <t>00001020000000000700</t>
  </si>
  <si>
    <t>00001020000000000000</t>
  </si>
  <si>
    <t>Дополнительное образование детей</t>
  </si>
  <si>
    <t>Прочие безвозмездные поступления в бюджеты муниципальных районов</t>
  </si>
  <si>
    <t>ПРОЧИЕ БЕЗВОЗМЕЗДНЫЕ ПОСТУПЛЕНИЯ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</si>
  <si>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</si>
  <si>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</si>
  <si>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</si>
  <si>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</si>
  <si>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Период:  Апрель 2017 год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</si>
  <si>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</si>
  <si>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Молодежная политика</t>
  </si>
  <si>
    <t>00090000000000000000</t>
  </si>
  <si>
    <t>00001030100000000000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</si>
</sst>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[$-FC19]d\ mmmm\ yyyy\ &quot;г.&quot;"/>
    <numFmt numFmtId="173" formatCode="_(* #,##0.0_);_(* \(#,##0.0\);_(* &quot;-&quot;??_);_(@_)"/>
    <numFmt numFmtId="174" formatCode="_(* #,##0_);_(* \(#,##0\);_(* &quot;-&quot;??_);_(@_)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&quot;р.&quot;;[Red]\-#,##0.000&quot;р.&quot;"/>
    <numFmt numFmtId="180" formatCode="#,##0.0&quot;р.&quot;;[Red]\-#,##0.0&quot;р.&quot;"/>
    <numFmt numFmtId="181" formatCode="0.0%"/>
    <numFmt numFmtId="182" formatCode="###\ ###\ ###\ ###\ ##0.00"/>
  </numFmts>
  <fonts count="41">
    <font>
      <sz val="11"/>
      <color theme="1"/>
      <name val="Calibri"/>
      <family val="2"/>
    </font>
    <font>
      <sz val="11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00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E9E7E2"/>
        <bgColor indexed="64"/>
      </patternFill>
    </fill>
    <fill>
      <patternFill patternType="solid">
        <fgColor rgb="FFDCFFD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3" fillId="38" borderId="0" applyNumberFormat="0" applyBorder="0" applyAlignment="0" applyProtection="0"/>
    <xf numFmtId="0" fontId="24" fillId="39" borderId="1" applyNumberFormat="0" applyAlignment="0" applyProtection="0"/>
    <xf numFmtId="0" fontId="25" fillId="40" borderId="2" applyNumberFormat="0" applyAlignment="0" applyProtection="0"/>
    <xf numFmtId="0" fontId="26" fillId="0" borderId="0" applyNumberFormat="0" applyFill="0" applyBorder="0" applyAlignment="0" applyProtection="0"/>
    <xf numFmtId="0" fontId="27" fillId="41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42" borderId="1" applyNumberFormat="0" applyAlignment="0" applyProtection="0"/>
    <xf numFmtId="0" fontId="32" fillId="0" borderId="6" applyNumberFormat="0" applyFill="0" applyAlignment="0" applyProtection="0"/>
    <xf numFmtId="0" fontId="33" fillId="43" borderId="0" applyNumberFormat="0" applyBorder="0" applyAlignment="0" applyProtection="0"/>
    <xf numFmtId="0" fontId="0" fillId="44" borderId="7" applyNumberFormat="0" applyFont="0" applyAlignment="0" applyProtection="0"/>
    <xf numFmtId="0" fontId="34" fillId="39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31" fillId="42" borderId="1" applyNumberFormat="0" applyAlignment="0" applyProtection="0"/>
    <xf numFmtId="0" fontId="34" fillId="39" borderId="8" applyNumberFormat="0" applyAlignment="0" applyProtection="0"/>
    <xf numFmtId="0" fontId="24" fillId="39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25" fillId="40" borderId="2" applyNumberFormat="0" applyAlignment="0" applyProtection="0"/>
    <xf numFmtId="0" fontId="35" fillId="0" borderId="0" applyNumberFormat="0" applyFill="0" applyBorder="0" applyAlignment="0" applyProtection="0"/>
    <xf numFmtId="0" fontId="33" fillId="43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23" fillId="38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32" fillId="0" borderId="6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7" fillId="41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49" fontId="36" fillId="45" borderId="10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181" fontId="40" fillId="0" borderId="11" xfId="99" applyNumberFormat="1" applyFont="1" applyFill="1" applyBorder="1" applyAlignment="1">
      <alignment horizontal="right"/>
    </xf>
    <xf numFmtId="4" fontId="40" fillId="0" borderId="11" xfId="0" applyNumberFormat="1" applyFont="1" applyFill="1" applyBorder="1" applyAlignment="1">
      <alignment horizontal="right"/>
    </xf>
    <xf numFmtId="174" fontId="36" fillId="45" borderId="11" xfId="102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74" fontId="0" fillId="0" borderId="0" xfId="102" applyNumberFormat="1" applyFont="1" applyAlignment="1">
      <alignment/>
    </xf>
    <xf numFmtId="0" fontId="0" fillId="0" borderId="0" xfId="0" applyFont="1" applyFill="1" applyAlignment="1">
      <alignment/>
    </xf>
    <xf numFmtId="49" fontId="36" fillId="45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49" fontId="36" fillId="45" borderId="12" xfId="0" applyNumberFormat="1" applyFont="1" applyFill="1" applyBorder="1" applyAlignment="1">
      <alignment horizontal="center" vertical="center" wrapText="1"/>
    </xf>
    <xf numFmtId="49" fontId="36" fillId="45" borderId="13" xfId="0" applyNumberFormat="1" applyFont="1" applyFill="1" applyBorder="1" applyAlignment="1">
      <alignment horizontal="center" vertical="center" wrapText="1"/>
    </xf>
    <xf numFmtId="49" fontId="36" fillId="45" borderId="14" xfId="0" applyNumberFormat="1" applyFont="1" applyFill="1" applyBorder="1" applyAlignment="1">
      <alignment horizontal="center" vertical="center" wrapText="1"/>
    </xf>
    <xf numFmtId="49" fontId="36" fillId="45" borderId="15" xfId="0" applyNumberFormat="1" applyFont="1" applyFill="1" applyBorder="1" applyAlignment="1">
      <alignment horizontal="center" vertical="center" wrapText="1"/>
    </xf>
    <xf numFmtId="49" fontId="36" fillId="45" borderId="16" xfId="0" applyNumberFormat="1" applyFont="1" applyFill="1" applyBorder="1" applyAlignment="1">
      <alignment horizontal="center" vertical="center" wrapText="1"/>
    </xf>
    <xf numFmtId="49" fontId="36" fillId="45" borderId="17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6" fillId="0" borderId="0" xfId="94" applyFont="1" applyAlignment="1">
      <alignment/>
      <protection/>
    </xf>
    <xf numFmtId="0" fontId="0" fillId="0" borderId="0" xfId="94" applyAlignment="1">
      <alignment/>
      <protection/>
    </xf>
    <xf numFmtId="171" fontId="0" fillId="0" borderId="0" xfId="102" applyFont="1" applyAlignment="1">
      <alignment/>
    </xf>
    <xf numFmtId="49" fontId="0" fillId="46" borderId="10" xfId="0" applyNumberFormat="1" applyFont="1" applyFill="1" applyBorder="1" applyAlignment="1">
      <alignment horizontal="left" wrapText="1"/>
    </xf>
    <xf numFmtId="171" fontId="0" fillId="46" borderId="10" xfId="102" applyFont="1" applyFill="1" applyBorder="1" applyAlignment="1">
      <alignment horizontal="left" wrapText="1"/>
    </xf>
    <xf numFmtId="4" fontId="40" fillId="47" borderId="10" xfId="0" applyNumberFormat="1" applyFont="1" applyFill="1" applyBorder="1" applyAlignment="1">
      <alignment horizontal="right"/>
    </xf>
    <xf numFmtId="4" fontId="0" fillId="48" borderId="10" xfId="0" applyNumberFormat="1" applyFill="1" applyBorder="1" applyAlignment="1">
      <alignment horizontal="right"/>
    </xf>
    <xf numFmtId="4" fontId="40" fillId="47" borderId="10" xfId="0" applyNumberFormat="1" applyFont="1" applyFill="1" applyBorder="1" applyAlignment="1">
      <alignment horizontal="right"/>
    </xf>
    <xf numFmtId="0" fontId="0" fillId="0" borderId="11" xfId="0" applyFont="1" applyBorder="1" applyAlignment="1">
      <alignment/>
    </xf>
    <xf numFmtId="0" fontId="36" fillId="0" borderId="0" xfId="0" applyFont="1" applyAlignment="1">
      <alignment horizontal="center"/>
    </xf>
    <xf numFmtId="49" fontId="36" fillId="9" borderId="18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19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Followed Hyperlink" xfId="95"/>
    <cellStyle name="Плохой" xfId="96"/>
    <cellStyle name="Пояснение" xfId="97"/>
    <cellStyle name="Примечание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Финансовый 2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8"/>
  <sheetViews>
    <sheetView tabSelected="1" zoomScalePageLayoutView="0" workbookViewId="0" topLeftCell="A1">
      <pane xSplit="2" ySplit="7" topLeftCell="C9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O1"/>
    </sheetView>
  </sheetViews>
  <sheetFormatPr defaultColWidth="9.140625" defaultRowHeight="15"/>
  <cols>
    <col min="1" max="1" width="50.8515625" style="19" customWidth="1"/>
    <col min="2" max="2" width="23.8515625" style="20" customWidth="1"/>
    <col min="3" max="12" width="15.8515625" style="19" customWidth="1"/>
    <col min="13" max="13" width="9.140625" style="10" customWidth="1"/>
    <col min="14" max="14" width="13.28125" style="10" bestFit="1" customWidth="1"/>
    <col min="15" max="15" width="15.8515625" style="19" customWidth="1"/>
    <col min="16" max="16384" width="9.140625" style="19" customWidth="1"/>
  </cols>
  <sheetData>
    <row r="1" spans="1:15" s="6" customFormat="1" ht="15">
      <c r="A1" s="27" t="s">
        <v>120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s="6" customFormat="1" ht="15">
      <c r="A2" s="2"/>
      <c r="B2" s="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s="6" customFormat="1" ht="15">
      <c r="A3" s="2"/>
      <c r="B3" s="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s="6" customFormat="1" ht="15">
      <c r="A4" s="2"/>
      <c r="B4" s="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ht="15">
      <c r="A5" s="18" t="s">
        <v>204</v>
      </c>
    </row>
    <row r="6" spans="1:15" s="17" customFormat="1" ht="15" customHeight="1">
      <c r="A6" s="9"/>
      <c r="B6" s="5"/>
      <c r="C6" s="11" t="s">
        <v>121</v>
      </c>
      <c r="D6" s="12"/>
      <c r="E6" s="13"/>
      <c r="F6" s="12"/>
      <c r="G6" s="12"/>
      <c r="H6" s="13"/>
      <c r="I6" s="14" t="s">
        <v>122</v>
      </c>
      <c r="J6" s="15"/>
      <c r="K6" s="15"/>
      <c r="L6" s="15"/>
      <c r="M6" s="15"/>
      <c r="N6" s="15"/>
      <c r="O6" s="16"/>
    </row>
    <row r="7" spans="1:15" s="17" customFormat="1" ht="60">
      <c r="A7" s="9" t="s">
        <v>95</v>
      </c>
      <c r="B7" s="5" t="s">
        <v>62</v>
      </c>
      <c r="C7" s="9" t="s">
        <v>123</v>
      </c>
      <c r="D7" s="9" t="s">
        <v>124</v>
      </c>
      <c r="E7" s="9" t="s">
        <v>125</v>
      </c>
      <c r="F7" s="9" t="s">
        <v>126</v>
      </c>
      <c r="G7" s="9" t="s">
        <v>127</v>
      </c>
      <c r="H7" s="9" t="s">
        <v>125</v>
      </c>
      <c r="I7" s="1" t="s">
        <v>128</v>
      </c>
      <c r="J7" s="9" t="s">
        <v>129</v>
      </c>
      <c r="K7" s="9" t="s">
        <v>130</v>
      </c>
      <c r="L7" s="1" t="s">
        <v>131</v>
      </c>
      <c r="M7" s="1" t="s">
        <v>125</v>
      </c>
      <c r="N7" s="9" t="s">
        <v>132</v>
      </c>
      <c r="O7" s="9" t="s">
        <v>133</v>
      </c>
    </row>
    <row r="8" spans="1:16" s="17" customFormat="1" ht="15">
      <c r="A8" s="28" t="s">
        <v>134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4"/>
      <c r="P8" s="26"/>
    </row>
    <row r="9" spans="1:15" s="10" customFormat="1" ht="15">
      <c r="A9" s="21" t="s">
        <v>39</v>
      </c>
      <c r="B9" s="22">
        <v>85000000000000000</v>
      </c>
      <c r="C9" s="23">
        <v>987898774.84</v>
      </c>
      <c r="D9" s="23">
        <v>270264213.51</v>
      </c>
      <c r="E9" s="3">
        <f>IF(C9=0,"",D9/C9)</f>
        <v>0.27357480380899546</v>
      </c>
      <c r="F9" s="23">
        <v>839543150.14</v>
      </c>
      <c r="G9" s="23">
        <v>222615933.76</v>
      </c>
      <c r="H9" s="3">
        <f>IF(F9=0,"",G9/F9)</f>
        <v>0.26516318276538514</v>
      </c>
      <c r="I9" s="4">
        <f>J9+K9</f>
        <v>194193494</v>
      </c>
      <c r="J9" s="23">
        <v>145375812</v>
      </c>
      <c r="K9" s="23">
        <v>48817682</v>
      </c>
      <c r="L9" s="4">
        <f>O9+N9</f>
        <v>60882381.75</v>
      </c>
      <c r="M9" s="3">
        <f>IF(I9=0,"",L9/I9)</f>
        <v>0.31351401375990484</v>
      </c>
      <c r="N9" s="23">
        <v>46809647.29</v>
      </c>
      <c r="O9" s="23">
        <v>14072734.46</v>
      </c>
    </row>
    <row r="10" spans="1:15" s="10" customFormat="1" ht="15">
      <c r="A10" s="21" t="s">
        <v>28</v>
      </c>
      <c r="B10" s="22">
        <v>10000000000000000</v>
      </c>
      <c r="C10" s="23">
        <v>354763610.84</v>
      </c>
      <c r="D10" s="23">
        <v>128683629.97</v>
      </c>
      <c r="E10" s="3">
        <f aca="true" t="shared" si="0" ref="E10:E73">IF(C10=0,"",D10/C10)</f>
        <v>0.3627306353808562</v>
      </c>
      <c r="F10" s="23">
        <v>266767480.84</v>
      </c>
      <c r="G10" s="23">
        <v>93659566.12</v>
      </c>
      <c r="H10" s="3">
        <f aca="true" t="shared" si="1" ref="H10:H73">IF(F10=0,"",G10/F10)</f>
        <v>0.35109064202684626</v>
      </c>
      <c r="I10" s="4">
        <f aca="true" t="shared" si="2" ref="I10:I73">J10+K10</f>
        <v>87996130</v>
      </c>
      <c r="J10" s="23">
        <v>72905400</v>
      </c>
      <c r="K10" s="23">
        <v>15090730</v>
      </c>
      <c r="L10" s="4">
        <f aca="true" t="shared" si="3" ref="L10:L73">O10+N10</f>
        <v>35024063.85</v>
      </c>
      <c r="M10" s="3">
        <f>IF(I10=0,"",L10/I10)</f>
        <v>0.3980182293244033</v>
      </c>
      <c r="N10" s="23">
        <v>30192515.31</v>
      </c>
      <c r="O10" s="23">
        <v>4831548.54</v>
      </c>
    </row>
    <row r="11" spans="1:15" s="10" customFormat="1" ht="15">
      <c r="A11" s="21" t="s">
        <v>10</v>
      </c>
      <c r="B11" s="22">
        <v>10100000000000000</v>
      </c>
      <c r="C11" s="23">
        <v>226000625</v>
      </c>
      <c r="D11" s="23">
        <v>79227535.85</v>
      </c>
      <c r="E11" s="3">
        <f t="shared" si="0"/>
        <v>0.3505633484420673</v>
      </c>
      <c r="F11" s="23">
        <v>174580145</v>
      </c>
      <c r="G11" s="23">
        <v>61772144.89</v>
      </c>
      <c r="H11" s="3">
        <f t="shared" si="1"/>
        <v>0.3538325901264431</v>
      </c>
      <c r="I11" s="4">
        <f t="shared" si="2"/>
        <v>51420480</v>
      </c>
      <c r="J11" s="23">
        <v>40350450</v>
      </c>
      <c r="K11" s="23">
        <v>11070030</v>
      </c>
      <c r="L11" s="4">
        <f t="shared" si="3"/>
        <v>17455390.96</v>
      </c>
      <c r="M11" s="3">
        <f aca="true" t="shared" si="4" ref="M11:M73">IF(I11=0,"",L11/I11)</f>
        <v>0.33946378874720734</v>
      </c>
      <c r="N11" s="23">
        <v>14227134.69</v>
      </c>
      <c r="O11" s="23">
        <v>3228256.27</v>
      </c>
    </row>
    <row r="12" spans="1:15" s="10" customFormat="1" ht="15">
      <c r="A12" s="21" t="s">
        <v>96</v>
      </c>
      <c r="B12" s="22">
        <v>10102000010000100</v>
      </c>
      <c r="C12" s="23">
        <v>226000625</v>
      </c>
      <c r="D12" s="23">
        <v>79227535.85</v>
      </c>
      <c r="E12" s="3">
        <f t="shared" si="0"/>
        <v>0.3505633484420673</v>
      </c>
      <c r="F12" s="23">
        <v>174580145</v>
      </c>
      <c r="G12" s="23">
        <v>61772144.89</v>
      </c>
      <c r="H12" s="3">
        <f t="shared" si="1"/>
        <v>0.3538325901264431</v>
      </c>
      <c r="I12" s="4">
        <f t="shared" si="2"/>
        <v>51420480</v>
      </c>
      <c r="J12" s="23">
        <v>40350450</v>
      </c>
      <c r="K12" s="23">
        <v>11070030</v>
      </c>
      <c r="L12" s="4">
        <f t="shared" si="3"/>
        <v>17455390.96</v>
      </c>
      <c r="M12" s="3">
        <f t="shared" si="4"/>
        <v>0.33946378874720734</v>
      </c>
      <c r="N12" s="23">
        <v>14227134.69</v>
      </c>
      <c r="O12" s="23">
        <v>3228256.27</v>
      </c>
    </row>
    <row r="13" spans="1:15" s="10" customFormat="1" ht="45">
      <c r="A13" s="21" t="s">
        <v>50</v>
      </c>
      <c r="B13" s="22">
        <v>10300000000000000</v>
      </c>
      <c r="C13" s="23">
        <v>15333131.18</v>
      </c>
      <c r="D13" s="23">
        <v>5154062.74</v>
      </c>
      <c r="E13" s="3">
        <f t="shared" si="0"/>
        <v>0.3361389581485339</v>
      </c>
      <c r="F13" s="23">
        <v>5147031.18</v>
      </c>
      <c r="G13" s="23">
        <v>1730162.33</v>
      </c>
      <c r="H13" s="3">
        <f t="shared" si="1"/>
        <v>0.3361476294767657</v>
      </c>
      <c r="I13" s="4">
        <f t="shared" si="2"/>
        <v>10186100</v>
      </c>
      <c r="J13" s="23">
        <v>6989200</v>
      </c>
      <c r="K13" s="23">
        <v>3196900</v>
      </c>
      <c r="L13" s="4">
        <f t="shared" si="3"/>
        <v>3423900.41</v>
      </c>
      <c r="M13" s="3">
        <f t="shared" si="4"/>
        <v>0.3361345765307625</v>
      </c>
      <c r="N13" s="23">
        <v>2349378.54</v>
      </c>
      <c r="O13" s="23">
        <v>1074521.87</v>
      </c>
    </row>
    <row r="14" spans="1:15" s="10" customFormat="1" ht="45">
      <c r="A14" s="21" t="s">
        <v>137</v>
      </c>
      <c r="B14" s="22">
        <v>10302000010000100</v>
      </c>
      <c r="C14" s="23">
        <v>15333131.18</v>
      </c>
      <c r="D14" s="23">
        <v>5154062.74</v>
      </c>
      <c r="E14" s="3">
        <f t="shared" si="0"/>
        <v>0.3361389581485339</v>
      </c>
      <c r="F14" s="23">
        <v>5147031.18</v>
      </c>
      <c r="G14" s="23">
        <v>1730162.33</v>
      </c>
      <c r="H14" s="3">
        <f t="shared" si="1"/>
        <v>0.3361476294767657</v>
      </c>
      <c r="I14" s="4">
        <f t="shared" si="2"/>
        <v>10186100</v>
      </c>
      <c r="J14" s="23">
        <v>6989200</v>
      </c>
      <c r="K14" s="23">
        <v>3196900</v>
      </c>
      <c r="L14" s="4">
        <f t="shared" si="3"/>
        <v>3423900.41</v>
      </c>
      <c r="M14" s="3">
        <f t="shared" si="4"/>
        <v>0.3361345765307625</v>
      </c>
      <c r="N14" s="23">
        <v>2349378.54</v>
      </c>
      <c r="O14" s="23">
        <v>1074521.87</v>
      </c>
    </row>
    <row r="15" spans="1:15" s="10" customFormat="1" ht="15">
      <c r="A15" s="21" t="s">
        <v>18</v>
      </c>
      <c r="B15" s="22">
        <v>10500000000000000</v>
      </c>
      <c r="C15" s="23">
        <v>19554143</v>
      </c>
      <c r="D15" s="23">
        <v>8016026.13</v>
      </c>
      <c r="E15" s="3">
        <f t="shared" si="0"/>
        <v>0.4099400382824243</v>
      </c>
      <c r="F15" s="23">
        <v>19523643</v>
      </c>
      <c r="G15" s="23">
        <v>7988538.63</v>
      </c>
      <c r="H15" s="3">
        <f t="shared" si="1"/>
        <v>0.40917254172287415</v>
      </c>
      <c r="I15" s="4">
        <f t="shared" si="2"/>
        <v>30500</v>
      </c>
      <c r="J15" s="23">
        <v>3000</v>
      </c>
      <c r="K15" s="23">
        <v>27500</v>
      </c>
      <c r="L15" s="4">
        <f t="shared" si="3"/>
        <v>27487.5</v>
      </c>
      <c r="M15" s="3">
        <f t="shared" si="4"/>
        <v>0.9012295081967213</v>
      </c>
      <c r="N15" s="23">
        <v>0</v>
      </c>
      <c r="O15" s="23">
        <v>27487.5</v>
      </c>
    </row>
    <row r="16" spans="1:15" s="10" customFormat="1" ht="30">
      <c r="A16" s="21" t="s">
        <v>69</v>
      </c>
      <c r="B16" s="22">
        <v>10501000000000100</v>
      </c>
      <c r="C16" s="23">
        <v>6388600</v>
      </c>
      <c r="D16" s="23">
        <v>2430197.3</v>
      </c>
      <c r="E16" s="3">
        <f t="shared" si="0"/>
        <v>0.38039590833672476</v>
      </c>
      <c r="F16" s="23">
        <v>6388600</v>
      </c>
      <c r="G16" s="23">
        <v>2430197.3</v>
      </c>
      <c r="H16" s="3">
        <f t="shared" si="1"/>
        <v>0.38039590833672476</v>
      </c>
      <c r="I16" s="4">
        <f t="shared" si="2"/>
        <v>0</v>
      </c>
      <c r="J16" s="23">
        <v>0</v>
      </c>
      <c r="K16" s="23">
        <v>0</v>
      </c>
      <c r="L16" s="4">
        <f t="shared" si="3"/>
        <v>0</v>
      </c>
      <c r="M16" s="3">
        <f t="shared" si="4"/>
      </c>
      <c r="N16" s="23">
        <v>0</v>
      </c>
      <c r="O16" s="23">
        <v>0</v>
      </c>
    </row>
    <row r="17" spans="1:15" s="10" customFormat="1" ht="30">
      <c r="A17" s="21" t="s">
        <v>81</v>
      </c>
      <c r="B17" s="22">
        <v>10502000020000100</v>
      </c>
      <c r="C17" s="23">
        <v>13104543</v>
      </c>
      <c r="D17" s="23">
        <v>5504078.83</v>
      </c>
      <c r="E17" s="3">
        <f t="shared" si="0"/>
        <v>0.420013031358667</v>
      </c>
      <c r="F17" s="23">
        <v>13104543</v>
      </c>
      <c r="G17" s="23">
        <v>5504078.83</v>
      </c>
      <c r="H17" s="3">
        <f t="shared" si="1"/>
        <v>0.420013031358667</v>
      </c>
      <c r="I17" s="4">
        <f t="shared" si="2"/>
        <v>0</v>
      </c>
      <c r="J17" s="23">
        <v>0</v>
      </c>
      <c r="K17" s="23">
        <v>0</v>
      </c>
      <c r="L17" s="4">
        <f t="shared" si="3"/>
        <v>0</v>
      </c>
      <c r="M17" s="3">
        <f t="shared" si="4"/>
      </c>
      <c r="N17" s="23">
        <v>0</v>
      </c>
      <c r="O17" s="23">
        <v>0</v>
      </c>
    </row>
    <row r="18" spans="1:15" s="10" customFormat="1" ht="15">
      <c r="A18" s="21" t="s">
        <v>109</v>
      </c>
      <c r="B18" s="22">
        <v>10503000010000100</v>
      </c>
      <c r="C18" s="23">
        <v>61000</v>
      </c>
      <c r="D18" s="23">
        <v>54975</v>
      </c>
      <c r="E18" s="3">
        <f t="shared" si="0"/>
        <v>0.9012295081967213</v>
      </c>
      <c r="F18" s="23">
        <v>30500</v>
      </c>
      <c r="G18" s="23">
        <v>27487.5</v>
      </c>
      <c r="H18" s="3">
        <f t="shared" si="1"/>
        <v>0.9012295081967213</v>
      </c>
      <c r="I18" s="4">
        <f t="shared" si="2"/>
        <v>30500</v>
      </c>
      <c r="J18" s="23">
        <v>3000</v>
      </c>
      <c r="K18" s="23">
        <v>27500</v>
      </c>
      <c r="L18" s="4">
        <f t="shared" si="3"/>
        <v>27487.5</v>
      </c>
      <c r="M18" s="3">
        <f t="shared" si="4"/>
        <v>0.9012295081967213</v>
      </c>
      <c r="N18" s="23">
        <v>0</v>
      </c>
      <c r="O18" s="23">
        <v>27487.5</v>
      </c>
    </row>
    <row r="19" spans="1:15" s="10" customFormat="1" ht="30">
      <c r="A19" s="21" t="s">
        <v>138</v>
      </c>
      <c r="B19" s="22">
        <v>10504000020000100</v>
      </c>
      <c r="C19" s="23">
        <v>0</v>
      </c>
      <c r="D19" s="23">
        <v>26775</v>
      </c>
      <c r="E19" s="3">
        <f t="shared" si="0"/>
      </c>
      <c r="F19" s="23">
        <v>0</v>
      </c>
      <c r="G19" s="23">
        <v>26775</v>
      </c>
      <c r="H19" s="3">
        <f t="shared" si="1"/>
      </c>
      <c r="I19" s="4">
        <f t="shared" si="2"/>
        <v>0</v>
      </c>
      <c r="J19" s="23">
        <v>0</v>
      </c>
      <c r="K19" s="23">
        <v>0</v>
      </c>
      <c r="L19" s="4">
        <f t="shared" si="3"/>
        <v>0</v>
      </c>
      <c r="M19" s="3">
        <f t="shared" si="4"/>
      </c>
      <c r="N19" s="23">
        <v>0</v>
      </c>
      <c r="O19" s="23">
        <v>0</v>
      </c>
    </row>
    <row r="20" spans="1:15" s="10" customFormat="1" ht="15">
      <c r="A20" s="21" t="s">
        <v>107</v>
      </c>
      <c r="B20" s="22">
        <v>10600000000000000</v>
      </c>
      <c r="C20" s="23">
        <v>12629400</v>
      </c>
      <c r="D20" s="23">
        <v>3696798.55</v>
      </c>
      <c r="E20" s="3">
        <f t="shared" si="0"/>
        <v>0.29271371165692744</v>
      </c>
      <c r="F20" s="23">
        <v>104000</v>
      </c>
      <c r="G20" s="23">
        <v>-15089.24</v>
      </c>
      <c r="H20" s="3">
        <f t="shared" si="1"/>
        <v>-0.14508884615384615</v>
      </c>
      <c r="I20" s="4">
        <f t="shared" si="2"/>
        <v>12525400</v>
      </c>
      <c r="J20" s="23">
        <v>11915700</v>
      </c>
      <c r="K20" s="23">
        <v>609700</v>
      </c>
      <c r="L20" s="4">
        <f t="shared" si="3"/>
        <v>3711887.79</v>
      </c>
      <c r="M20" s="3">
        <f t="shared" si="4"/>
        <v>0.29634884235234005</v>
      </c>
      <c r="N20" s="23">
        <v>3442927.77</v>
      </c>
      <c r="O20" s="23">
        <v>268960.02</v>
      </c>
    </row>
    <row r="21" spans="1:15" s="10" customFormat="1" ht="15">
      <c r="A21" s="21" t="s">
        <v>7</v>
      </c>
      <c r="B21" s="22">
        <v>10601000000000100</v>
      </c>
      <c r="C21" s="23">
        <v>1548800</v>
      </c>
      <c r="D21" s="23">
        <v>416070.17</v>
      </c>
      <c r="E21" s="3">
        <f t="shared" si="0"/>
        <v>0.26864034736570247</v>
      </c>
      <c r="F21" s="23">
        <v>36000</v>
      </c>
      <c r="G21" s="23">
        <v>-18035.77</v>
      </c>
      <c r="H21" s="3">
        <f t="shared" si="1"/>
        <v>-0.5009936111111111</v>
      </c>
      <c r="I21" s="4">
        <f t="shared" si="2"/>
        <v>1512800</v>
      </c>
      <c r="J21" s="23">
        <v>1459400</v>
      </c>
      <c r="K21" s="23">
        <v>53400</v>
      </c>
      <c r="L21" s="4">
        <f t="shared" si="3"/>
        <v>434105.93999999994</v>
      </c>
      <c r="M21" s="3">
        <f t="shared" si="4"/>
        <v>0.2869552749867794</v>
      </c>
      <c r="N21" s="23">
        <v>417892.47</v>
      </c>
      <c r="O21" s="23">
        <v>16213.47</v>
      </c>
    </row>
    <row r="22" spans="1:15" s="10" customFormat="1" ht="15">
      <c r="A22" s="21" t="s">
        <v>73</v>
      </c>
      <c r="B22" s="22">
        <v>10606000000000100</v>
      </c>
      <c r="C22" s="23">
        <v>11080600</v>
      </c>
      <c r="D22" s="23">
        <v>3280728.38</v>
      </c>
      <c r="E22" s="3">
        <f t="shared" si="0"/>
        <v>0.29607858599714815</v>
      </c>
      <c r="F22" s="23">
        <v>68000</v>
      </c>
      <c r="G22" s="23">
        <v>2946.53</v>
      </c>
      <c r="H22" s="3">
        <f t="shared" si="1"/>
        <v>0.04333132352941177</v>
      </c>
      <c r="I22" s="4">
        <f t="shared" si="2"/>
        <v>11012600</v>
      </c>
      <c r="J22" s="23">
        <v>10456300</v>
      </c>
      <c r="K22" s="23">
        <v>556300</v>
      </c>
      <c r="L22" s="4">
        <f t="shared" si="3"/>
        <v>3277781.8499999996</v>
      </c>
      <c r="M22" s="3">
        <f t="shared" si="4"/>
        <v>0.29763923596607517</v>
      </c>
      <c r="N22" s="23">
        <v>3025035.3</v>
      </c>
      <c r="O22" s="23">
        <v>252746.55</v>
      </c>
    </row>
    <row r="23" spans="1:15" s="10" customFormat="1" ht="15">
      <c r="A23" s="21" t="s">
        <v>63</v>
      </c>
      <c r="B23" s="22">
        <v>10800000000000000</v>
      </c>
      <c r="C23" s="23">
        <v>4594200</v>
      </c>
      <c r="D23" s="23">
        <v>1640875.2</v>
      </c>
      <c r="E23" s="3">
        <f t="shared" si="0"/>
        <v>0.3571623351181925</v>
      </c>
      <c r="F23" s="23">
        <v>4501000</v>
      </c>
      <c r="G23" s="23">
        <v>1611774.08</v>
      </c>
      <c r="H23" s="3">
        <f t="shared" si="1"/>
        <v>0.3580924416796268</v>
      </c>
      <c r="I23" s="4">
        <f t="shared" si="2"/>
        <v>93200</v>
      </c>
      <c r="J23" s="23">
        <v>30000</v>
      </c>
      <c r="K23" s="23">
        <v>63200</v>
      </c>
      <c r="L23" s="4">
        <f t="shared" si="3"/>
        <v>29101.12</v>
      </c>
      <c r="M23" s="3">
        <f t="shared" si="4"/>
        <v>0.3122437768240343</v>
      </c>
      <c r="N23" s="23">
        <v>10000</v>
      </c>
      <c r="O23" s="23">
        <v>19101.12</v>
      </c>
    </row>
    <row r="24" spans="1:15" s="10" customFormat="1" ht="45">
      <c r="A24" s="21" t="s">
        <v>79</v>
      </c>
      <c r="B24" s="22">
        <v>10803000010000100</v>
      </c>
      <c r="C24" s="23">
        <v>3650000</v>
      </c>
      <c r="D24" s="23">
        <v>828274.08</v>
      </c>
      <c r="E24" s="3">
        <f t="shared" si="0"/>
        <v>0.22692440547945206</v>
      </c>
      <c r="F24" s="23">
        <v>3650000</v>
      </c>
      <c r="G24" s="23">
        <v>828274.08</v>
      </c>
      <c r="H24" s="3">
        <f t="shared" si="1"/>
        <v>0.22692440547945206</v>
      </c>
      <c r="I24" s="4">
        <f t="shared" si="2"/>
        <v>0</v>
      </c>
      <c r="J24" s="23">
        <v>0</v>
      </c>
      <c r="K24" s="23">
        <v>0</v>
      </c>
      <c r="L24" s="4">
        <f t="shared" si="3"/>
        <v>0</v>
      </c>
      <c r="M24" s="3">
        <f t="shared" si="4"/>
      </c>
      <c r="N24" s="23">
        <v>0</v>
      </c>
      <c r="O24" s="23">
        <v>0</v>
      </c>
    </row>
    <row r="25" spans="1:15" s="10" customFormat="1" ht="60">
      <c r="A25" s="21" t="s">
        <v>4</v>
      </c>
      <c r="B25" s="22">
        <v>10804000010000100</v>
      </c>
      <c r="C25" s="23">
        <v>93200</v>
      </c>
      <c r="D25" s="23">
        <v>29101.12</v>
      </c>
      <c r="E25" s="3">
        <f t="shared" si="0"/>
        <v>0.3122437768240343</v>
      </c>
      <c r="F25" s="23">
        <v>0</v>
      </c>
      <c r="G25" s="23">
        <v>0</v>
      </c>
      <c r="H25" s="3">
        <f t="shared" si="1"/>
      </c>
      <c r="I25" s="4">
        <f t="shared" si="2"/>
        <v>93200</v>
      </c>
      <c r="J25" s="23">
        <v>30000</v>
      </c>
      <c r="K25" s="23">
        <v>63200</v>
      </c>
      <c r="L25" s="4">
        <f t="shared" si="3"/>
        <v>29101.12</v>
      </c>
      <c r="M25" s="3">
        <f t="shared" si="4"/>
        <v>0.3122437768240343</v>
      </c>
      <c r="N25" s="23">
        <v>10000</v>
      </c>
      <c r="O25" s="23">
        <v>19101.12</v>
      </c>
    </row>
    <row r="26" spans="1:15" s="10" customFormat="1" ht="45">
      <c r="A26" s="21" t="s">
        <v>98</v>
      </c>
      <c r="B26" s="22">
        <v>10807000010000100</v>
      </c>
      <c r="C26" s="23">
        <v>851000</v>
      </c>
      <c r="D26" s="23">
        <v>783500</v>
      </c>
      <c r="E26" s="3">
        <f t="shared" si="0"/>
        <v>0.9206815511163338</v>
      </c>
      <c r="F26" s="23">
        <v>851000</v>
      </c>
      <c r="G26" s="23">
        <v>783500</v>
      </c>
      <c r="H26" s="3">
        <f t="shared" si="1"/>
        <v>0.9206815511163338</v>
      </c>
      <c r="I26" s="4">
        <f t="shared" si="2"/>
        <v>0</v>
      </c>
      <c r="J26" s="23">
        <v>0</v>
      </c>
      <c r="K26" s="23">
        <v>0</v>
      </c>
      <c r="L26" s="4">
        <f t="shared" si="3"/>
        <v>0</v>
      </c>
      <c r="M26" s="3">
        <f t="shared" si="4"/>
      </c>
      <c r="N26" s="23">
        <v>0</v>
      </c>
      <c r="O26" s="23">
        <v>0</v>
      </c>
    </row>
    <row r="27" spans="1:15" s="10" customFormat="1" ht="45">
      <c r="A27" s="21" t="s">
        <v>92</v>
      </c>
      <c r="B27" s="22">
        <v>10900000000000000</v>
      </c>
      <c r="C27" s="23">
        <v>1522000</v>
      </c>
      <c r="D27" s="23">
        <v>9.76</v>
      </c>
      <c r="E27" s="3">
        <f t="shared" si="0"/>
        <v>6.412614980289093E-06</v>
      </c>
      <c r="F27" s="23">
        <v>1522000</v>
      </c>
      <c r="G27" s="23">
        <v>9.76</v>
      </c>
      <c r="H27" s="3">
        <f t="shared" si="1"/>
        <v>6.412614980289093E-06</v>
      </c>
      <c r="I27" s="4">
        <f t="shared" si="2"/>
        <v>0</v>
      </c>
      <c r="J27" s="23">
        <v>0</v>
      </c>
      <c r="K27" s="23">
        <v>0</v>
      </c>
      <c r="L27" s="4">
        <f t="shared" si="3"/>
        <v>0</v>
      </c>
      <c r="M27" s="3">
        <f t="shared" si="4"/>
      </c>
      <c r="N27" s="23">
        <v>0</v>
      </c>
      <c r="O27" s="23">
        <v>0</v>
      </c>
    </row>
    <row r="28" spans="1:15" s="10" customFormat="1" ht="30">
      <c r="A28" s="21" t="s">
        <v>22</v>
      </c>
      <c r="B28" s="22">
        <v>10901000000000100</v>
      </c>
      <c r="C28" s="23">
        <v>18000</v>
      </c>
      <c r="D28" s="23">
        <v>0</v>
      </c>
      <c r="E28" s="3">
        <f t="shared" si="0"/>
        <v>0</v>
      </c>
      <c r="F28" s="23">
        <v>18000</v>
      </c>
      <c r="G28" s="23">
        <v>0</v>
      </c>
      <c r="H28" s="3">
        <f t="shared" si="1"/>
        <v>0</v>
      </c>
      <c r="I28" s="4">
        <f t="shared" si="2"/>
        <v>0</v>
      </c>
      <c r="J28" s="23">
        <v>0</v>
      </c>
      <c r="K28" s="23">
        <v>0</v>
      </c>
      <c r="L28" s="4">
        <f t="shared" si="3"/>
        <v>0</v>
      </c>
      <c r="M28" s="3">
        <f t="shared" si="4"/>
      </c>
      <c r="N28" s="23">
        <v>0</v>
      </c>
      <c r="O28" s="23">
        <v>0</v>
      </c>
    </row>
    <row r="29" spans="1:15" s="10" customFormat="1" ht="15">
      <c r="A29" s="21" t="s">
        <v>64</v>
      </c>
      <c r="B29" s="22">
        <v>10904000000000100</v>
      </c>
      <c r="C29" s="23">
        <v>796000</v>
      </c>
      <c r="D29" s="23">
        <v>0</v>
      </c>
      <c r="E29" s="3">
        <f t="shared" si="0"/>
        <v>0</v>
      </c>
      <c r="F29" s="23">
        <v>796000</v>
      </c>
      <c r="G29" s="23">
        <v>0</v>
      </c>
      <c r="H29" s="3">
        <f t="shared" si="1"/>
        <v>0</v>
      </c>
      <c r="I29" s="4">
        <f t="shared" si="2"/>
        <v>0</v>
      </c>
      <c r="J29" s="23">
        <v>0</v>
      </c>
      <c r="K29" s="23">
        <v>0</v>
      </c>
      <c r="L29" s="4">
        <f t="shared" si="3"/>
        <v>0</v>
      </c>
      <c r="M29" s="3">
        <f t="shared" si="4"/>
      </c>
      <c r="N29" s="23">
        <v>0</v>
      </c>
      <c r="O29" s="23">
        <v>0</v>
      </c>
    </row>
    <row r="30" spans="1:15" s="10" customFormat="1" ht="30">
      <c r="A30" s="21" t="s">
        <v>87</v>
      </c>
      <c r="B30" s="22">
        <v>10906000020000100</v>
      </c>
      <c r="C30" s="23">
        <v>145000</v>
      </c>
      <c r="D30" s="23">
        <v>9.76</v>
      </c>
      <c r="E30" s="3">
        <f t="shared" si="0"/>
        <v>6.731034482758621E-05</v>
      </c>
      <c r="F30" s="23">
        <v>145000</v>
      </c>
      <c r="G30" s="23">
        <v>9.76</v>
      </c>
      <c r="H30" s="3">
        <f t="shared" si="1"/>
        <v>6.731034482758621E-05</v>
      </c>
      <c r="I30" s="4">
        <f t="shared" si="2"/>
        <v>0</v>
      </c>
      <c r="J30" s="23">
        <v>0</v>
      </c>
      <c r="K30" s="23">
        <v>0</v>
      </c>
      <c r="L30" s="4">
        <f t="shared" si="3"/>
        <v>0</v>
      </c>
      <c r="M30" s="3">
        <f t="shared" si="4"/>
      </c>
      <c r="N30" s="23">
        <v>0</v>
      </c>
      <c r="O30" s="23">
        <v>0</v>
      </c>
    </row>
    <row r="31" spans="1:15" s="10" customFormat="1" ht="30">
      <c r="A31" s="21" t="s">
        <v>9</v>
      </c>
      <c r="B31" s="22">
        <v>10907000000000100</v>
      </c>
      <c r="C31" s="23">
        <v>563000</v>
      </c>
      <c r="D31" s="23">
        <v>0</v>
      </c>
      <c r="E31" s="3">
        <f t="shared" si="0"/>
        <v>0</v>
      </c>
      <c r="F31" s="23">
        <v>563000</v>
      </c>
      <c r="G31" s="23">
        <v>0</v>
      </c>
      <c r="H31" s="3">
        <f t="shared" si="1"/>
        <v>0</v>
      </c>
      <c r="I31" s="4">
        <f t="shared" si="2"/>
        <v>0</v>
      </c>
      <c r="J31" s="23">
        <v>0</v>
      </c>
      <c r="K31" s="23">
        <v>0</v>
      </c>
      <c r="L31" s="4">
        <f t="shared" si="3"/>
        <v>0</v>
      </c>
      <c r="M31" s="3">
        <f t="shared" si="4"/>
      </c>
      <c r="N31" s="23">
        <v>0</v>
      </c>
      <c r="O31" s="23">
        <v>0</v>
      </c>
    </row>
    <row r="32" spans="1:15" s="10" customFormat="1" ht="45">
      <c r="A32" s="21" t="s">
        <v>20</v>
      </c>
      <c r="B32" s="22">
        <v>11100000000000000</v>
      </c>
      <c r="C32" s="23">
        <v>24839411.35</v>
      </c>
      <c r="D32" s="23">
        <v>11987720.62</v>
      </c>
      <c r="E32" s="3">
        <f t="shared" si="0"/>
        <v>0.48260888517392336</v>
      </c>
      <c r="F32" s="23">
        <v>12318861.35</v>
      </c>
      <c r="G32" s="23">
        <v>5476151.49</v>
      </c>
      <c r="H32" s="3">
        <f t="shared" si="1"/>
        <v>0.44453390085440003</v>
      </c>
      <c r="I32" s="4">
        <f t="shared" si="2"/>
        <v>12520550</v>
      </c>
      <c r="J32" s="23">
        <v>12508550</v>
      </c>
      <c r="K32" s="23">
        <v>12000</v>
      </c>
      <c r="L32" s="4">
        <f t="shared" si="3"/>
        <v>6511569.130000001</v>
      </c>
      <c r="M32" s="3">
        <f t="shared" si="4"/>
        <v>0.5200705344413784</v>
      </c>
      <c r="N32" s="23">
        <v>6468131.44</v>
      </c>
      <c r="O32" s="23">
        <v>43437.69</v>
      </c>
    </row>
    <row r="33" spans="1:15" s="10" customFormat="1" ht="15">
      <c r="A33" s="21" t="s">
        <v>203</v>
      </c>
      <c r="B33" s="22">
        <v>11105000000000100</v>
      </c>
      <c r="C33" s="23">
        <v>14057411.35</v>
      </c>
      <c r="D33" s="23">
        <v>6813774.21</v>
      </c>
      <c r="E33" s="3">
        <f t="shared" si="0"/>
        <v>0.4847104520420824</v>
      </c>
      <c r="F33" s="23">
        <v>10594861.35</v>
      </c>
      <c r="G33" s="23">
        <v>5042868.56</v>
      </c>
      <c r="H33" s="3">
        <f t="shared" si="1"/>
        <v>0.4759730583921232</v>
      </c>
      <c r="I33" s="4">
        <f t="shared" si="2"/>
        <v>3462550</v>
      </c>
      <c r="J33" s="23">
        <v>3462550</v>
      </c>
      <c r="K33" s="23">
        <v>0</v>
      </c>
      <c r="L33" s="4">
        <f t="shared" si="3"/>
        <v>1770905.65</v>
      </c>
      <c r="M33" s="3">
        <f t="shared" si="4"/>
        <v>0.5114455098121327</v>
      </c>
      <c r="N33" s="23">
        <v>1770905.65</v>
      </c>
      <c r="O33" s="23">
        <v>0</v>
      </c>
    </row>
    <row r="34" spans="1:15" s="10" customFormat="1" ht="30">
      <c r="A34" s="21" t="s">
        <v>55</v>
      </c>
      <c r="B34" s="22">
        <v>11107000000000100</v>
      </c>
      <c r="C34" s="23">
        <v>1724000</v>
      </c>
      <c r="D34" s="23">
        <v>300000</v>
      </c>
      <c r="E34" s="3">
        <f t="shared" si="0"/>
        <v>0.1740139211136891</v>
      </c>
      <c r="F34" s="23">
        <v>1724000</v>
      </c>
      <c r="G34" s="23">
        <v>300000</v>
      </c>
      <c r="H34" s="3">
        <f t="shared" si="1"/>
        <v>0.1740139211136891</v>
      </c>
      <c r="I34" s="4">
        <f t="shared" si="2"/>
        <v>0</v>
      </c>
      <c r="J34" s="23">
        <v>0</v>
      </c>
      <c r="K34" s="23">
        <v>0</v>
      </c>
      <c r="L34" s="4">
        <f t="shared" si="3"/>
        <v>0</v>
      </c>
      <c r="M34" s="3">
        <f t="shared" si="4"/>
      </c>
      <c r="N34" s="23">
        <v>0</v>
      </c>
      <c r="O34" s="23">
        <v>0</v>
      </c>
    </row>
    <row r="35" spans="1:15" s="10" customFormat="1" ht="15">
      <c r="A35" s="21" t="s">
        <v>202</v>
      </c>
      <c r="B35" s="22">
        <v>11109000000000100</v>
      </c>
      <c r="C35" s="23">
        <v>9058000</v>
      </c>
      <c r="D35" s="23">
        <v>4873946.41</v>
      </c>
      <c r="E35" s="3">
        <f t="shared" si="0"/>
        <v>0.5380819618017223</v>
      </c>
      <c r="F35" s="23">
        <v>0</v>
      </c>
      <c r="G35" s="23">
        <v>133282.93</v>
      </c>
      <c r="H35" s="3">
        <f t="shared" si="1"/>
      </c>
      <c r="I35" s="4">
        <f t="shared" si="2"/>
        <v>9058000</v>
      </c>
      <c r="J35" s="23">
        <v>9046000</v>
      </c>
      <c r="K35" s="23">
        <v>12000</v>
      </c>
      <c r="L35" s="4">
        <f t="shared" si="3"/>
        <v>4740663.48</v>
      </c>
      <c r="M35" s="3">
        <f t="shared" si="4"/>
        <v>0.5233675734157651</v>
      </c>
      <c r="N35" s="23">
        <v>4697225.79</v>
      </c>
      <c r="O35" s="23">
        <v>43437.69</v>
      </c>
    </row>
    <row r="36" spans="1:15" s="10" customFormat="1" ht="30">
      <c r="A36" s="21" t="s">
        <v>51</v>
      </c>
      <c r="B36" s="22">
        <v>11200000000000000</v>
      </c>
      <c r="C36" s="23">
        <v>4991940</v>
      </c>
      <c r="D36" s="23">
        <v>3816737.8</v>
      </c>
      <c r="E36" s="3">
        <f t="shared" si="0"/>
        <v>0.7645800630616554</v>
      </c>
      <c r="F36" s="23">
        <v>4991940</v>
      </c>
      <c r="G36" s="23">
        <v>3816737.8</v>
      </c>
      <c r="H36" s="3">
        <f t="shared" si="1"/>
        <v>0.7645800630616554</v>
      </c>
      <c r="I36" s="4">
        <f t="shared" si="2"/>
        <v>0</v>
      </c>
      <c r="J36" s="23">
        <v>0</v>
      </c>
      <c r="K36" s="23">
        <v>0</v>
      </c>
      <c r="L36" s="4">
        <f t="shared" si="3"/>
        <v>0</v>
      </c>
      <c r="M36" s="3">
        <f t="shared" si="4"/>
      </c>
      <c r="N36" s="23">
        <v>0</v>
      </c>
      <c r="O36" s="23">
        <v>0</v>
      </c>
    </row>
    <row r="37" spans="1:15" s="10" customFormat="1" ht="30">
      <c r="A37" s="21" t="s">
        <v>26</v>
      </c>
      <c r="B37" s="22">
        <v>11201000010000100</v>
      </c>
      <c r="C37" s="23">
        <v>4991940</v>
      </c>
      <c r="D37" s="23">
        <v>3816737.8</v>
      </c>
      <c r="E37" s="3">
        <f t="shared" si="0"/>
        <v>0.7645800630616554</v>
      </c>
      <c r="F37" s="23">
        <v>4991940</v>
      </c>
      <c r="G37" s="23">
        <v>3816737.8</v>
      </c>
      <c r="H37" s="3">
        <f t="shared" si="1"/>
        <v>0.7645800630616554</v>
      </c>
      <c r="I37" s="4">
        <f t="shared" si="2"/>
        <v>0</v>
      </c>
      <c r="J37" s="23">
        <v>0</v>
      </c>
      <c r="K37" s="23">
        <v>0</v>
      </c>
      <c r="L37" s="4">
        <f t="shared" si="3"/>
        <v>0</v>
      </c>
      <c r="M37" s="3">
        <f t="shared" si="4"/>
      </c>
      <c r="N37" s="23">
        <v>0</v>
      </c>
      <c r="O37" s="23">
        <v>0</v>
      </c>
    </row>
    <row r="38" spans="1:15" s="10" customFormat="1" ht="30">
      <c r="A38" s="21" t="s">
        <v>68</v>
      </c>
      <c r="B38" s="22">
        <v>11300000000000000</v>
      </c>
      <c r="C38" s="23">
        <v>39884846</v>
      </c>
      <c r="D38" s="23">
        <v>10839907.85</v>
      </c>
      <c r="E38" s="3">
        <f t="shared" si="0"/>
        <v>0.2717801104208852</v>
      </c>
      <c r="F38" s="23">
        <v>39308346</v>
      </c>
      <c r="G38" s="23">
        <v>10485042.01</v>
      </c>
      <c r="H38" s="3">
        <f t="shared" si="1"/>
        <v>0.2667383158273818</v>
      </c>
      <c r="I38" s="4">
        <f t="shared" si="2"/>
        <v>576500</v>
      </c>
      <c r="J38" s="23">
        <v>576500</v>
      </c>
      <c r="K38" s="23">
        <v>0</v>
      </c>
      <c r="L38" s="4">
        <f t="shared" si="3"/>
        <v>354865.83999999997</v>
      </c>
      <c r="M38" s="3">
        <f t="shared" si="4"/>
        <v>0.6155521942758022</v>
      </c>
      <c r="N38" s="23">
        <v>335724.92</v>
      </c>
      <c r="O38" s="23">
        <v>19140.92</v>
      </c>
    </row>
    <row r="39" spans="1:15" s="10" customFormat="1" ht="15">
      <c r="A39" s="21" t="s">
        <v>118</v>
      </c>
      <c r="B39" s="22">
        <v>11301000000000100</v>
      </c>
      <c r="C39" s="23">
        <v>36809346</v>
      </c>
      <c r="D39" s="23">
        <v>10242009.97</v>
      </c>
      <c r="E39" s="3">
        <f t="shared" si="0"/>
        <v>0.2782448232033245</v>
      </c>
      <c r="F39" s="23">
        <v>36605246</v>
      </c>
      <c r="G39" s="23">
        <v>10111660.47</v>
      </c>
      <c r="H39" s="3">
        <f t="shared" si="1"/>
        <v>0.2762352825056824</v>
      </c>
      <c r="I39" s="4">
        <f t="shared" si="2"/>
        <v>204100</v>
      </c>
      <c r="J39" s="23">
        <v>204100</v>
      </c>
      <c r="K39" s="23">
        <v>0</v>
      </c>
      <c r="L39" s="4">
        <f t="shared" si="3"/>
        <v>130349.5</v>
      </c>
      <c r="M39" s="3">
        <f t="shared" si="4"/>
        <v>0.6386550710436061</v>
      </c>
      <c r="N39" s="23">
        <v>130349.5</v>
      </c>
      <c r="O39" s="23">
        <v>0</v>
      </c>
    </row>
    <row r="40" spans="1:15" s="10" customFormat="1" ht="15">
      <c r="A40" s="21" t="s">
        <v>48</v>
      </c>
      <c r="B40" s="22">
        <v>11302000000000100</v>
      </c>
      <c r="C40" s="23">
        <v>3075500</v>
      </c>
      <c r="D40" s="23">
        <v>597897.88</v>
      </c>
      <c r="E40" s="3">
        <f t="shared" si="0"/>
        <v>0.19440672410990084</v>
      </c>
      <c r="F40" s="23">
        <v>2703100</v>
      </c>
      <c r="G40" s="23">
        <v>373381.54</v>
      </c>
      <c r="H40" s="3">
        <f t="shared" si="1"/>
        <v>0.13813086456290924</v>
      </c>
      <c r="I40" s="4">
        <f t="shared" si="2"/>
        <v>372400</v>
      </c>
      <c r="J40" s="23">
        <v>372400</v>
      </c>
      <c r="K40" s="23">
        <v>0</v>
      </c>
      <c r="L40" s="4">
        <f t="shared" si="3"/>
        <v>224516.34000000003</v>
      </c>
      <c r="M40" s="3">
        <f t="shared" si="4"/>
        <v>0.6028902792696026</v>
      </c>
      <c r="N40" s="23">
        <v>205375.42</v>
      </c>
      <c r="O40" s="23">
        <v>19140.92</v>
      </c>
    </row>
    <row r="41" spans="1:15" s="10" customFormat="1" ht="30">
      <c r="A41" s="21" t="s">
        <v>46</v>
      </c>
      <c r="B41" s="22">
        <v>11400000000000000</v>
      </c>
      <c r="C41" s="23">
        <v>2917521.45</v>
      </c>
      <c r="D41" s="23">
        <v>292387.33</v>
      </c>
      <c r="E41" s="3">
        <f t="shared" si="0"/>
        <v>0.10021771390918137</v>
      </c>
      <c r="F41" s="23">
        <v>2617521.45</v>
      </c>
      <c r="G41" s="23">
        <v>147230.22</v>
      </c>
      <c r="H41" s="3">
        <f t="shared" si="1"/>
        <v>0.05624795166435025</v>
      </c>
      <c r="I41" s="4">
        <f t="shared" si="2"/>
        <v>300000</v>
      </c>
      <c r="J41" s="23">
        <v>300000</v>
      </c>
      <c r="K41" s="23">
        <v>0</v>
      </c>
      <c r="L41" s="4">
        <f t="shared" si="3"/>
        <v>145157.11</v>
      </c>
      <c r="M41" s="3">
        <f t="shared" si="4"/>
        <v>0.4838570333333333</v>
      </c>
      <c r="N41" s="23">
        <v>145157.11</v>
      </c>
      <c r="O41" s="23">
        <v>0</v>
      </c>
    </row>
    <row r="42" spans="1:15" s="10" customFormat="1" ht="15">
      <c r="A42" s="21" t="s">
        <v>201</v>
      </c>
      <c r="B42" s="22">
        <v>11402000000000000</v>
      </c>
      <c r="C42" s="23">
        <v>2240874.04</v>
      </c>
      <c r="D42" s="23">
        <v>0</v>
      </c>
      <c r="E42" s="3">
        <f t="shared" si="0"/>
        <v>0</v>
      </c>
      <c r="F42" s="23">
        <v>2240874.04</v>
      </c>
      <c r="G42" s="23">
        <v>0</v>
      </c>
      <c r="H42" s="3">
        <f t="shared" si="1"/>
        <v>0</v>
      </c>
      <c r="I42" s="4">
        <f t="shared" si="2"/>
        <v>0</v>
      </c>
      <c r="J42" s="23">
        <v>0</v>
      </c>
      <c r="K42" s="23">
        <v>0</v>
      </c>
      <c r="L42" s="4">
        <f t="shared" si="3"/>
        <v>0</v>
      </c>
      <c r="M42" s="3">
        <f t="shared" si="4"/>
      </c>
      <c r="N42" s="23">
        <v>0</v>
      </c>
      <c r="O42" s="23">
        <v>0</v>
      </c>
    </row>
    <row r="43" spans="1:15" s="10" customFormat="1" ht="45">
      <c r="A43" s="21" t="s">
        <v>66</v>
      </c>
      <c r="B43" s="22">
        <v>11406000000000400</v>
      </c>
      <c r="C43" s="23">
        <v>676647.41</v>
      </c>
      <c r="D43" s="23">
        <v>292387.33</v>
      </c>
      <c r="E43" s="3">
        <f t="shared" si="0"/>
        <v>0.43211179955599033</v>
      </c>
      <c r="F43" s="23">
        <v>376647.41</v>
      </c>
      <c r="G43" s="23">
        <v>147230.22</v>
      </c>
      <c r="H43" s="3">
        <f t="shared" si="1"/>
        <v>0.3908966744255589</v>
      </c>
      <c r="I43" s="4">
        <f t="shared" si="2"/>
        <v>300000</v>
      </c>
      <c r="J43" s="23">
        <v>300000</v>
      </c>
      <c r="K43" s="23">
        <v>0</v>
      </c>
      <c r="L43" s="4">
        <f t="shared" si="3"/>
        <v>145157.11</v>
      </c>
      <c r="M43" s="3">
        <f t="shared" si="4"/>
        <v>0.4838570333333333</v>
      </c>
      <c r="N43" s="23">
        <v>145157.11</v>
      </c>
      <c r="O43" s="23">
        <v>0</v>
      </c>
    </row>
    <row r="44" spans="1:15" s="10" customFormat="1" ht="15">
      <c r="A44" s="21" t="s">
        <v>100</v>
      </c>
      <c r="B44" s="22">
        <v>11600000000000000</v>
      </c>
      <c r="C44" s="23">
        <v>2131300</v>
      </c>
      <c r="D44" s="23">
        <v>3756127.83</v>
      </c>
      <c r="E44" s="3">
        <f t="shared" si="0"/>
        <v>1.762364674142542</v>
      </c>
      <c r="F44" s="23">
        <v>2094100</v>
      </c>
      <c r="G44" s="23">
        <v>639418.73</v>
      </c>
      <c r="H44" s="3">
        <f t="shared" si="1"/>
        <v>0.3053429778902631</v>
      </c>
      <c r="I44" s="4">
        <f t="shared" si="2"/>
        <v>37200</v>
      </c>
      <c r="J44" s="23">
        <v>32000</v>
      </c>
      <c r="K44" s="23">
        <v>5200</v>
      </c>
      <c r="L44" s="4">
        <f t="shared" si="3"/>
        <v>3116709.1</v>
      </c>
      <c r="M44" s="3">
        <f t="shared" si="4"/>
        <v>83.78250268817204</v>
      </c>
      <c r="N44" s="23">
        <v>3111709.1</v>
      </c>
      <c r="O44" s="23">
        <v>5000</v>
      </c>
    </row>
    <row r="45" spans="1:15" s="10" customFormat="1" ht="30">
      <c r="A45" s="21" t="s">
        <v>75</v>
      </c>
      <c r="B45" s="22">
        <v>11603000000000100</v>
      </c>
      <c r="C45" s="23">
        <v>80000</v>
      </c>
      <c r="D45" s="23">
        <v>41613.68</v>
      </c>
      <c r="E45" s="3">
        <f t="shared" si="0"/>
        <v>0.520171</v>
      </c>
      <c r="F45" s="23">
        <v>80000</v>
      </c>
      <c r="G45" s="23">
        <v>41613.68</v>
      </c>
      <c r="H45" s="3">
        <f t="shared" si="1"/>
        <v>0.520171</v>
      </c>
      <c r="I45" s="4">
        <f t="shared" si="2"/>
        <v>0</v>
      </c>
      <c r="J45" s="23">
        <v>0</v>
      </c>
      <c r="K45" s="23">
        <v>0</v>
      </c>
      <c r="L45" s="4">
        <f t="shared" si="3"/>
        <v>0</v>
      </c>
      <c r="M45" s="3">
        <f t="shared" si="4"/>
      </c>
      <c r="N45" s="23">
        <v>0</v>
      </c>
      <c r="O45" s="23">
        <v>0</v>
      </c>
    </row>
    <row r="46" spans="1:15" s="10" customFormat="1" ht="75">
      <c r="A46" s="21" t="s">
        <v>17</v>
      </c>
      <c r="B46" s="22">
        <v>11606000010000100</v>
      </c>
      <c r="C46" s="23">
        <v>6000</v>
      </c>
      <c r="D46" s="23">
        <v>0</v>
      </c>
      <c r="E46" s="3">
        <f t="shared" si="0"/>
        <v>0</v>
      </c>
      <c r="F46" s="24">
        <v>6000</v>
      </c>
      <c r="G46" s="24">
        <v>0</v>
      </c>
      <c r="H46" s="3">
        <f t="shared" si="1"/>
        <v>0</v>
      </c>
      <c r="I46" s="4">
        <f t="shared" si="2"/>
        <v>0</v>
      </c>
      <c r="J46" s="24">
        <v>0</v>
      </c>
      <c r="K46" s="24">
        <v>0</v>
      </c>
      <c r="L46" s="4">
        <f t="shared" si="3"/>
        <v>0</v>
      </c>
      <c r="M46" s="3">
        <f t="shared" si="4"/>
      </c>
      <c r="N46" s="24">
        <v>0</v>
      </c>
      <c r="O46" s="24">
        <v>0</v>
      </c>
    </row>
    <row r="47" spans="1:15" s="10" customFormat="1" ht="75">
      <c r="A47" s="21" t="s">
        <v>45</v>
      </c>
      <c r="B47" s="22">
        <v>11608000010000100</v>
      </c>
      <c r="C47" s="23">
        <v>60000</v>
      </c>
      <c r="D47" s="23">
        <v>30000</v>
      </c>
      <c r="E47" s="3">
        <f t="shared" si="0"/>
        <v>0.5</v>
      </c>
      <c r="F47" s="23">
        <v>60000</v>
      </c>
      <c r="G47" s="23">
        <v>30000</v>
      </c>
      <c r="H47" s="3">
        <f t="shared" si="1"/>
        <v>0.5</v>
      </c>
      <c r="I47" s="4">
        <f t="shared" si="2"/>
        <v>0</v>
      </c>
      <c r="J47" s="23">
        <v>0</v>
      </c>
      <c r="K47" s="23">
        <v>0</v>
      </c>
      <c r="L47" s="4">
        <f t="shared" si="3"/>
        <v>0</v>
      </c>
      <c r="M47" s="3">
        <f t="shared" si="4"/>
      </c>
      <c r="N47" s="23">
        <v>0</v>
      </c>
      <c r="O47" s="23">
        <v>0</v>
      </c>
    </row>
    <row r="48" spans="1:15" s="10" customFormat="1" ht="45">
      <c r="A48" s="21" t="s">
        <v>93</v>
      </c>
      <c r="B48" s="22">
        <v>11618000000000100</v>
      </c>
      <c r="C48" s="23">
        <v>10000</v>
      </c>
      <c r="D48" s="23">
        <v>5000</v>
      </c>
      <c r="E48" s="3">
        <f t="shared" si="0"/>
        <v>0.5</v>
      </c>
      <c r="F48" s="23">
        <v>10000</v>
      </c>
      <c r="G48" s="23">
        <v>0</v>
      </c>
      <c r="H48" s="3">
        <f t="shared" si="1"/>
        <v>0</v>
      </c>
      <c r="I48" s="4">
        <f t="shared" si="2"/>
        <v>0</v>
      </c>
      <c r="J48" s="23">
        <v>0</v>
      </c>
      <c r="K48" s="23">
        <v>0</v>
      </c>
      <c r="L48" s="4">
        <f t="shared" si="3"/>
        <v>5000</v>
      </c>
      <c r="M48" s="3">
        <f t="shared" si="4"/>
      </c>
      <c r="N48" s="23">
        <v>0</v>
      </c>
      <c r="O48" s="23">
        <v>5000</v>
      </c>
    </row>
    <row r="49" spans="1:15" s="10" customFormat="1" ht="15">
      <c r="A49" s="21" t="s">
        <v>200</v>
      </c>
      <c r="B49" s="22">
        <v>11625000000000100</v>
      </c>
      <c r="C49" s="23">
        <v>30000</v>
      </c>
      <c r="D49" s="23">
        <v>10633</v>
      </c>
      <c r="E49" s="3">
        <f t="shared" si="0"/>
        <v>0.3544333333333333</v>
      </c>
      <c r="F49" s="23">
        <v>30000</v>
      </c>
      <c r="G49" s="23">
        <v>10633</v>
      </c>
      <c r="H49" s="3">
        <f t="shared" si="1"/>
        <v>0.3544333333333333</v>
      </c>
      <c r="I49" s="4">
        <f t="shared" si="2"/>
        <v>0</v>
      </c>
      <c r="J49" s="23">
        <v>0</v>
      </c>
      <c r="K49" s="23">
        <v>0</v>
      </c>
      <c r="L49" s="4">
        <f t="shared" si="3"/>
        <v>0</v>
      </c>
      <c r="M49" s="3">
        <f t="shared" si="4"/>
      </c>
      <c r="N49" s="23">
        <v>0</v>
      </c>
      <c r="O49" s="23">
        <v>0</v>
      </c>
    </row>
    <row r="50" spans="1:15" s="10" customFormat="1" ht="75">
      <c r="A50" s="21" t="s">
        <v>31</v>
      </c>
      <c r="B50" s="22">
        <v>11628000010000100</v>
      </c>
      <c r="C50" s="23">
        <v>572000</v>
      </c>
      <c r="D50" s="23">
        <v>94500</v>
      </c>
      <c r="E50" s="3">
        <f t="shared" si="0"/>
        <v>0.1652097902097902</v>
      </c>
      <c r="F50" s="24">
        <v>572000</v>
      </c>
      <c r="G50" s="24">
        <v>94500</v>
      </c>
      <c r="H50" s="3">
        <f t="shared" si="1"/>
        <v>0.1652097902097902</v>
      </c>
      <c r="I50" s="4">
        <f t="shared" si="2"/>
        <v>0</v>
      </c>
      <c r="J50" s="24">
        <v>0</v>
      </c>
      <c r="K50" s="24">
        <v>0</v>
      </c>
      <c r="L50" s="4">
        <f t="shared" si="3"/>
        <v>0</v>
      </c>
      <c r="M50" s="3">
        <f t="shared" si="4"/>
      </c>
      <c r="N50" s="24">
        <v>0</v>
      </c>
      <c r="O50" s="24">
        <v>0</v>
      </c>
    </row>
    <row r="51" spans="1:15" s="10" customFormat="1" ht="30">
      <c r="A51" s="21" t="s">
        <v>2</v>
      </c>
      <c r="B51" s="22">
        <v>11630000010000100</v>
      </c>
      <c r="C51" s="23">
        <v>54000</v>
      </c>
      <c r="D51" s="23">
        <v>2000</v>
      </c>
      <c r="E51" s="3">
        <f t="shared" si="0"/>
        <v>0.037037037037037035</v>
      </c>
      <c r="F51" s="23">
        <v>54000</v>
      </c>
      <c r="G51" s="23">
        <v>2000</v>
      </c>
      <c r="H51" s="3">
        <f t="shared" si="1"/>
        <v>0.037037037037037035</v>
      </c>
      <c r="I51" s="4">
        <f t="shared" si="2"/>
        <v>0</v>
      </c>
      <c r="J51" s="23">
        <v>0</v>
      </c>
      <c r="K51" s="23">
        <v>0</v>
      </c>
      <c r="L51" s="4">
        <f t="shared" si="3"/>
        <v>0</v>
      </c>
      <c r="M51" s="3">
        <f t="shared" si="4"/>
      </c>
      <c r="N51" s="23">
        <v>0</v>
      </c>
      <c r="O51" s="23">
        <v>0</v>
      </c>
    </row>
    <row r="52" spans="1:15" s="10" customFormat="1" ht="75">
      <c r="A52" s="21" t="s">
        <v>113</v>
      </c>
      <c r="B52" s="22">
        <v>11633000000000100</v>
      </c>
      <c r="C52" s="23">
        <v>6000</v>
      </c>
      <c r="D52" s="23">
        <v>0</v>
      </c>
      <c r="E52" s="3">
        <f t="shared" si="0"/>
        <v>0</v>
      </c>
      <c r="F52" s="23">
        <v>0</v>
      </c>
      <c r="G52" s="23">
        <v>0</v>
      </c>
      <c r="H52" s="3">
        <f t="shared" si="1"/>
      </c>
      <c r="I52" s="4">
        <f t="shared" si="2"/>
        <v>6000</v>
      </c>
      <c r="J52" s="23">
        <v>6000</v>
      </c>
      <c r="K52" s="23">
        <v>0</v>
      </c>
      <c r="L52" s="4">
        <f t="shared" si="3"/>
        <v>0</v>
      </c>
      <c r="M52" s="3">
        <f t="shared" si="4"/>
        <v>0</v>
      </c>
      <c r="N52" s="23">
        <v>0</v>
      </c>
      <c r="O52" s="23">
        <v>0</v>
      </c>
    </row>
    <row r="53" spans="1:15" s="10" customFormat="1" ht="30">
      <c r="A53" s="21" t="s">
        <v>58</v>
      </c>
      <c r="B53" s="22">
        <v>11635000000000100</v>
      </c>
      <c r="C53" s="23">
        <v>45000</v>
      </c>
      <c r="D53" s="23">
        <v>203385</v>
      </c>
      <c r="E53" s="3">
        <f t="shared" si="0"/>
        <v>4.519666666666667</v>
      </c>
      <c r="F53" s="23">
        <v>45000</v>
      </c>
      <c r="G53" s="23">
        <v>203385</v>
      </c>
      <c r="H53" s="3">
        <f t="shared" si="1"/>
        <v>4.519666666666667</v>
      </c>
      <c r="I53" s="4">
        <f t="shared" si="2"/>
        <v>0</v>
      </c>
      <c r="J53" s="23">
        <v>0</v>
      </c>
      <c r="K53" s="23">
        <v>0</v>
      </c>
      <c r="L53" s="4">
        <f t="shared" si="3"/>
        <v>0</v>
      </c>
      <c r="M53" s="3">
        <f t="shared" si="4"/>
      </c>
      <c r="N53" s="23">
        <v>0</v>
      </c>
      <c r="O53" s="23">
        <v>0</v>
      </c>
    </row>
    <row r="54" spans="1:15" s="10" customFormat="1" ht="75">
      <c r="A54" s="21" t="s">
        <v>56</v>
      </c>
      <c r="B54" s="22">
        <v>11643000010000100</v>
      </c>
      <c r="C54" s="23">
        <v>45000</v>
      </c>
      <c r="D54" s="23">
        <v>18971.45</v>
      </c>
      <c r="E54" s="3">
        <f t="shared" si="0"/>
        <v>0.4215877777777778</v>
      </c>
      <c r="F54" s="24">
        <v>45000</v>
      </c>
      <c r="G54" s="24">
        <v>18971.45</v>
      </c>
      <c r="H54" s="3">
        <f t="shared" si="1"/>
        <v>0.4215877777777778</v>
      </c>
      <c r="I54" s="4">
        <f t="shared" si="2"/>
        <v>0</v>
      </c>
      <c r="J54" s="24">
        <v>0</v>
      </c>
      <c r="K54" s="24">
        <v>0</v>
      </c>
      <c r="L54" s="4">
        <f t="shared" si="3"/>
        <v>0</v>
      </c>
      <c r="M54" s="3">
        <f t="shared" si="4"/>
      </c>
      <c r="N54" s="24">
        <v>0</v>
      </c>
      <c r="O54" s="24">
        <v>0</v>
      </c>
    </row>
    <row r="55" spans="1:15" s="10" customFormat="1" ht="45">
      <c r="A55" s="21" t="s">
        <v>94</v>
      </c>
      <c r="B55" s="22">
        <v>11651000020000100</v>
      </c>
      <c r="C55" s="23">
        <v>31200</v>
      </c>
      <c r="D55" s="23">
        <v>3000</v>
      </c>
      <c r="E55" s="3">
        <f t="shared" si="0"/>
        <v>0.09615384615384616</v>
      </c>
      <c r="F55" s="23">
        <v>0</v>
      </c>
      <c r="G55" s="23">
        <v>0</v>
      </c>
      <c r="H55" s="3">
        <f t="shared" si="1"/>
      </c>
      <c r="I55" s="4">
        <f t="shared" si="2"/>
        <v>31200</v>
      </c>
      <c r="J55" s="23">
        <v>26000</v>
      </c>
      <c r="K55" s="23">
        <v>5200</v>
      </c>
      <c r="L55" s="4">
        <f t="shared" si="3"/>
        <v>3000</v>
      </c>
      <c r="M55" s="3">
        <f t="shared" si="4"/>
        <v>0.09615384615384616</v>
      </c>
      <c r="N55" s="23">
        <v>3000</v>
      </c>
      <c r="O55" s="23">
        <v>0</v>
      </c>
    </row>
    <row r="56" spans="1:15" s="10" customFormat="1" ht="30">
      <c r="A56" s="21" t="s">
        <v>71</v>
      </c>
      <c r="B56" s="22">
        <v>11690000000000100</v>
      </c>
      <c r="C56" s="23">
        <v>1192100</v>
      </c>
      <c r="D56" s="23">
        <v>3347024.7</v>
      </c>
      <c r="E56" s="3">
        <f t="shared" si="0"/>
        <v>2.8076710846405506</v>
      </c>
      <c r="F56" s="23">
        <v>1192100</v>
      </c>
      <c r="G56" s="23">
        <v>238315.6</v>
      </c>
      <c r="H56" s="3">
        <f t="shared" si="1"/>
        <v>0.19991242345440818</v>
      </c>
      <c r="I56" s="4">
        <f t="shared" si="2"/>
        <v>0</v>
      </c>
      <c r="J56" s="23">
        <v>0</v>
      </c>
      <c r="K56" s="23">
        <v>0</v>
      </c>
      <c r="L56" s="4">
        <f t="shared" si="3"/>
        <v>3108709.1</v>
      </c>
      <c r="M56" s="3">
        <f t="shared" si="4"/>
      </c>
      <c r="N56" s="23">
        <v>3108709.1</v>
      </c>
      <c r="O56" s="23">
        <v>0</v>
      </c>
    </row>
    <row r="57" spans="1:15" s="10" customFormat="1" ht="15">
      <c r="A57" s="21" t="s">
        <v>91</v>
      </c>
      <c r="B57" s="22">
        <v>11700000000000000</v>
      </c>
      <c r="C57" s="23">
        <v>365092.86</v>
      </c>
      <c r="D57" s="23">
        <v>255440.31</v>
      </c>
      <c r="E57" s="3">
        <f t="shared" si="0"/>
        <v>0.6996584649724457</v>
      </c>
      <c r="F57" s="23">
        <v>58892.86</v>
      </c>
      <c r="G57" s="23">
        <v>7445.42</v>
      </c>
      <c r="H57" s="3">
        <f t="shared" si="1"/>
        <v>0.1264231351644325</v>
      </c>
      <c r="I57" s="4">
        <f t="shared" si="2"/>
        <v>306200</v>
      </c>
      <c r="J57" s="23">
        <v>200000</v>
      </c>
      <c r="K57" s="23">
        <v>106200</v>
      </c>
      <c r="L57" s="4">
        <f t="shared" si="3"/>
        <v>247994.89</v>
      </c>
      <c r="M57" s="3">
        <f t="shared" si="4"/>
        <v>0.8099114630960157</v>
      </c>
      <c r="N57" s="23">
        <v>102351.74</v>
      </c>
      <c r="O57" s="23">
        <v>145643.15</v>
      </c>
    </row>
    <row r="58" spans="1:15" s="10" customFormat="1" ht="15">
      <c r="A58" s="21" t="s">
        <v>112</v>
      </c>
      <c r="B58" s="22">
        <v>11701000000000100</v>
      </c>
      <c r="C58" s="23">
        <v>0</v>
      </c>
      <c r="D58" s="23">
        <v>8032.35</v>
      </c>
      <c r="E58" s="3">
        <f t="shared" si="0"/>
      </c>
      <c r="F58" s="23">
        <v>0</v>
      </c>
      <c r="G58" s="23">
        <v>-2554.58</v>
      </c>
      <c r="H58" s="3">
        <f t="shared" si="1"/>
      </c>
      <c r="I58" s="4">
        <f t="shared" si="2"/>
        <v>0</v>
      </c>
      <c r="J58" s="23">
        <v>0</v>
      </c>
      <c r="K58" s="23">
        <v>0</v>
      </c>
      <c r="L58" s="4">
        <f t="shared" si="3"/>
        <v>10586.93</v>
      </c>
      <c r="M58" s="3">
        <f t="shared" si="4"/>
      </c>
      <c r="N58" s="23">
        <v>5911.33</v>
      </c>
      <c r="O58" s="23">
        <v>4675.6</v>
      </c>
    </row>
    <row r="59" spans="1:15" s="10" customFormat="1" ht="15">
      <c r="A59" s="21" t="s">
        <v>97</v>
      </c>
      <c r="B59" s="22">
        <v>11705000000000100</v>
      </c>
      <c r="C59" s="23">
        <v>365092.86</v>
      </c>
      <c r="D59" s="23">
        <v>247407.96</v>
      </c>
      <c r="E59" s="3">
        <f t="shared" si="0"/>
        <v>0.6776576238713625</v>
      </c>
      <c r="F59" s="23">
        <v>58892.86</v>
      </c>
      <c r="G59" s="23">
        <v>10000</v>
      </c>
      <c r="H59" s="3">
        <f t="shared" si="1"/>
        <v>0.1697998704766588</v>
      </c>
      <c r="I59" s="4">
        <f t="shared" si="2"/>
        <v>306200</v>
      </c>
      <c r="J59" s="23">
        <v>200000</v>
      </c>
      <c r="K59" s="23">
        <v>106200</v>
      </c>
      <c r="L59" s="4">
        <f t="shared" si="3"/>
        <v>237407.96</v>
      </c>
      <c r="M59" s="3">
        <f t="shared" si="4"/>
        <v>0.7753362508164598</v>
      </c>
      <c r="N59" s="23">
        <v>96440.41</v>
      </c>
      <c r="O59" s="23">
        <v>140967.55</v>
      </c>
    </row>
    <row r="60" spans="1:15" s="10" customFormat="1" ht="15">
      <c r="A60" s="21" t="s">
        <v>33</v>
      </c>
      <c r="B60" s="22">
        <v>20000000000000000</v>
      </c>
      <c r="C60" s="23">
        <v>633135164</v>
      </c>
      <c r="D60" s="23">
        <v>141580583.54</v>
      </c>
      <c r="E60" s="3">
        <f t="shared" si="0"/>
        <v>0.22361825971807814</v>
      </c>
      <c r="F60" s="23">
        <v>572775669.3</v>
      </c>
      <c r="G60" s="23">
        <v>128956367.64</v>
      </c>
      <c r="H60" s="3">
        <f t="shared" si="1"/>
        <v>0.22514288673888685</v>
      </c>
      <c r="I60" s="4">
        <f t="shared" si="2"/>
        <v>106197364</v>
      </c>
      <c r="J60" s="23">
        <v>72470412</v>
      </c>
      <c r="K60" s="23">
        <v>33726952</v>
      </c>
      <c r="L60" s="4">
        <f t="shared" si="3"/>
        <v>25858317.9</v>
      </c>
      <c r="M60" s="3">
        <f t="shared" si="4"/>
        <v>0.2434930296386641</v>
      </c>
      <c r="N60" s="23">
        <v>16617131.98</v>
      </c>
      <c r="O60" s="23">
        <v>9241185.92</v>
      </c>
    </row>
    <row r="61" spans="1:15" s="10" customFormat="1" ht="45">
      <c r="A61" s="21" t="s">
        <v>3</v>
      </c>
      <c r="B61" s="22">
        <v>20200000000000000</v>
      </c>
      <c r="C61" s="23">
        <v>633135164</v>
      </c>
      <c r="D61" s="23">
        <v>142987250.63</v>
      </c>
      <c r="E61" s="3">
        <f t="shared" si="0"/>
        <v>0.22584000820083971</v>
      </c>
      <c r="F61" s="23">
        <v>572775669.3</v>
      </c>
      <c r="G61" s="23">
        <v>130250465.57</v>
      </c>
      <c r="H61" s="3">
        <f t="shared" si="1"/>
        <v>0.2274022318880646</v>
      </c>
      <c r="I61" s="4">
        <f t="shared" si="2"/>
        <v>106197364</v>
      </c>
      <c r="J61" s="23">
        <v>72470412</v>
      </c>
      <c r="K61" s="23">
        <v>33726952</v>
      </c>
      <c r="L61" s="4">
        <f t="shared" si="3"/>
        <v>25970887.060000002</v>
      </c>
      <c r="M61" s="3">
        <f t="shared" si="4"/>
        <v>0.244553029207015</v>
      </c>
      <c r="N61" s="23">
        <v>16729701.14</v>
      </c>
      <c r="O61" s="23">
        <v>9241185.92</v>
      </c>
    </row>
    <row r="62" spans="1:15" s="10" customFormat="1" ht="30">
      <c r="A62" s="21" t="s">
        <v>38</v>
      </c>
      <c r="B62" s="22">
        <v>20210000000000100</v>
      </c>
      <c r="C62" s="23">
        <v>26062800</v>
      </c>
      <c r="D62" s="23">
        <v>5917834</v>
      </c>
      <c r="E62" s="3">
        <f t="shared" si="0"/>
        <v>0.22706056141320197</v>
      </c>
      <c r="F62" s="23">
        <v>14540300</v>
      </c>
      <c r="G62" s="23">
        <v>2077000</v>
      </c>
      <c r="H62" s="3">
        <f t="shared" si="1"/>
        <v>0.14284437047378665</v>
      </c>
      <c r="I62" s="4">
        <f t="shared" si="2"/>
        <v>52600800</v>
      </c>
      <c r="J62" s="23">
        <v>23954000</v>
      </c>
      <c r="K62" s="23">
        <v>28646800</v>
      </c>
      <c r="L62" s="4">
        <f t="shared" si="3"/>
        <v>17074936</v>
      </c>
      <c r="M62" s="3">
        <f t="shared" si="4"/>
        <v>0.32461361804383204</v>
      </c>
      <c r="N62" s="23">
        <v>7950047</v>
      </c>
      <c r="O62" s="23">
        <v>9124889</v>
      </c>
    </row>
    <row r="63" spans="1:15" s="10" customFormat="1" ht="30">
      <c r="A63" s="21" t="s">
        <v>108</v>
      </c>
      <c r="B63" s="22">
        <v>20215001000000100</v>
      </c>
      <c r="C63" s="23">
        <v>11522500</v>
      </c>
      <c r="D63" s="23">
        <v>3840834</v>
      </c>
      <c r="E63" s="3">
        <f t="shared" si="0"/>
        <v>0.33333339119114774</v>
      </c>
      <c r="F63" s="23">
        <v>0</v>
      </c>
      <c r="G63" s="23">
        <v>0</v>
      </c>
      <c r="H63" s="3">
        <f t="shared" si="1"/>
      </c>
      <c r="I63" s="4">
        <f t="shared" si="2"/>
        <v>52600800</v>
      </c>
      <c r="J63" s="23">
        <v>23954000</v>
      </c>
      <c r="K63" s="23">
        <v>28646800</v>
      </c>
      <c r="L63" s="4">
        <f t="shared" si="3"/>
        <v>17074936</v>
      </c>
      <c r="M63" s="3">
        <f t="shared" si="4"/>
        <v>0.32461361804383204</v>
      </c>
      <c r="N63" s="23">
        <v>7950047</v>
      </c>
      <c r="O63" s="23">
        <v>9124889</v>
      </c>
    </row>
    <row r="64" spans="1:15" s="10" customFormat="1" ht="30">
      <c r="A64" s="21" t="s">
        <v>8</v>
      </c>
      <c r="B64" s="22">
        <v>20220000000000100</v>
      </c>
      <c r="C64" s="23">
        <v>196853564</v>
      </c>
      <c r="D64" s="23">
        <v>21209248.84</v>
      </c>
      <c r="E64" s="3">
        <f t="shared" si="0"/>
        <v>0.10774124892145717</v>
      </c>
      <c r="F64" s="23">
        <v>145815000</v>
      </c>
      <c r="G64" s="23">
        <v>12889825</v>
      </c>
      <c r="H64" s="3">
        <f t="shared" si="1"/>
        <v>0.0883984843808936</v>
      </c>
      <c r="I64" s="4">
        <f t="shared" si="2"/>
        <v>51038564</v>
      </c>
      <c r="J64" s="23">
        <v>46664512</v>
      </c>
      <c r="K64" s="23">
        <v>4374052</v>
      </c>
      <c r="L64" s="4">
        <f t="shared" si="3"/>
        <v>8319423.84</v>
      </c>
      <c r="M64" s="3">
        <f t="shared" si="4"/>
        <v>0.16300270203526887</v>
      </c>
      <c r="N64" s="23">
        <v>8319423.84</v>
      </c>
      <c r="O64" s="23">
        <v>0</v>
      </c>
    </row>
    <row r="65" spans="1:15" s="10" customFormat="1" ht="60">
      <c r="A65" s="21" t="s">
        <v>205</v>
      </c>
      <c r="B65" s="22">
        <v>20225097000000100</v>
      </c>
      <c r="C65" s="23">
        <v>1498200</v>
      </c>
      <c r="D65" s="23">
        <v>0</v>
      </c>
      <c r="E65" s="3">
        <f t="shared" si="0"/>
        <v>0</v>
      </c>
      <c r="F65" s="23">
        <v>1498200</v>
      </c>
      <c r="G65" s="23">
        <v>0</v>
      </c>
      <c r="H65" s="3">
        <f t="shared" si="1"/>
        <v>0</v>
      </c>
      <c r="I65" s="4">
        <f t="shared" si="2"/>
        <v>0</v>
      </c>
      <c r="J65" s="23">
        <v>0</v>
      </c>
      <c r="K65" s="23">
        <v>0</v>
      </c>
      <c r="L65" s="4">
        <f t="shared" si="3"/>
        <v>0</v>
      </c>
      <c r="M65" s="3">
        <f t="shared" si="4"/>
      </c>
      <c r="N65" s="23">
        <v>0</v>
      </c>
      <c r="O65" s="23">
        <v>0</v>
      </c>
    </row>
    <row r="66" spans="1:15" s="10" customFormat="1" ht="15">
      <c r="A66" s="21" t="s">
        <v>117</v>
      </c>
      <c r="B66" s="22">
        <v>20229999000000100</v>
      </c>
      <c r="C66" s="23">
        <v>139486552</v>
      </c>
      <c r="D66" s="23">
        <v>12889825</v>
      </c>
      <c r="E66" s="3">
        <f t="shared" si="0"/>
        <v>0.0924090875799984</v>
      </c>
      <c r="F66" s="23">
        <v>138266800</v>
      </c>
      <c r="G66" s="23">
        <v>12889825</v>
      </c>
      <c r="H66" s="3">
        <f t="shared" si="1"/>
        <v>0.09322429534783476</v>
      </c>
      <c r="I66" s="4">
        <f t="shared" si="2"/>
        <v>1219752</v>
      </c>
      <c r="J66" s="23">
        <v>491700</v>
      </c>
      <c r="K66" s="23">
        <v>728052</v>
      </c>
      <c r="L66" s="4">
        <f t="shared" si="3"/>
        <v>0</v>
      </c>
      <c r="M66" s="3">
        <f t="shared" si="4"/>
        <v>0</v>
      </c>
      <c r="N66" s="23">
        <v>0</v>
      </c>
      <c r="O66" s="23">
        <v>0</v>
      </c>
    </row>
    <row r="67" spans="1:15" s="10" customFormat="1" ht="30">
      <c r="A67" s="21" t="s">
        <v>52</v>
      </c>
      <c r="B67" s="22">
        <v>20230000000000100</v>
      </c>
      <c r="C67" s="23">
        <v>410218800</v>
      </c>
      <c r="D67" s="23">
        <v>115860167.79</v>
      </c>
      <c r="E67" s="3">
        <f t="shared" si="0"/>
        <v>0.28243505122144574</v>
      </c>
      <c r="F67" s="23">
        <v>407660800</v>
      </c>
      <c r="G67" s="23">
        <v>115283640.57</v>
      </c>
      <c r="H67" s="3">
        <f t="shared" si="1"/>
        <v>0.2827930489514812</v>
      </c>
      <c r="I67" s="4">
        <f t="shared" si="2"/>
        <v>2558000</v>
      </c>
      <c r="J67" s="23">
        <v>1851900</v>
      </c>
      <c r="K67" s="23">
        <v>706100</v>
      </c>
      <c r="L67" s="4">
        <f t="shared" si="3"/>
        <v>576527.22</v>
      </c>
      <c r="M67" s="3">
        <f t="shared" si="4"/>
        <v>0.22538202501954652</v>
      </c>
      <c r="N67" s="23">
        <v>460230.3</v>
      </c>
      <c r="O67" s="23">
        <v>116296.92</v>
      </c>
    </row>
    <row r="68" spans="1:15" s="10" customFormat="1" ht="45">
      <c r="A68" s="21" t="s">
        <v>42</v>
      </c>
      <c r="B68" s="22">
        <v>20235118000000100</v>
      </c>
      <c r="C68" s="23">
        <v>1972300</v>
      </c>
      <c r="D68" s="23">
        <v>487607.22</v>
      </c>
      <c r="E68" s="3">
        <f t="shared" si="0"/>
        <v>0.2472277138366374</v>
      </c>
      <c r="F68" s="23">
        <v>0</v>
      </c>
      <c r="G68" s="23">
        <v>0</v>
      </c>
      <c r="H68" s="3">
        <f t="shared" si="1"/>
      </c>
      <c r="I68" s="4">
        <f t="shared" si="2"/>
        <v>1972300</v>
      </c>
      <c r="J68" s="23">
        <v>1450400</v>
      </c>
      <c r="K68" s="23">
        <v>521900</v>
      </c>
      <c r="L68" s="4">
        <f t="shared" si="3"/>
        <v>487607.22</v>
      </c>
      <c r="M68" s="3">
        <f t="shared" si="4"/>
        <v>0.2472277138366374</v>
      </c>
      <c r="N68" s="23">
        <v>380210.3</v>
      </c>
      <c r="O68" s="23">
        <v>107396.92</v>
      </c>
    </row>
    <row r="69" spans="1:15" s="10" customFormat="1" ht="15">
      <c r="A69" s="21" t="s">
        <v>101</v>
      </c>
      <c r="B69" s="22">
        <v>20239999000000100</v>
      </c>
      <c r="C69" s="23">
        <v>388547300</v>
      </c>
      <c r="D69" s="23">
        <v>108009600</v>
      </c>
      <c r="E69" s="3">
        <f t="shared" si="0"/>
        <v>0.2779831438797799</v>
      </c>
      <c r="F69" s="23">
        <v>388547300</v>
      </c>
      <c r="G69" s="23">
        <v>108009600</v>
      </c>
      <c r="H69" s="3">
        <f t="shared" si="1"/>
        <v>0.2779831438797799</v>
      </c>
      <c r="I69" s="4">
        <f t="shared" si="2"/>
        <v>0</v>
      </c>
      <c r="J69" s="23">
        <v>0</v>
      </c>
      <c r="K69" s="23">
        <v>0</v>
      </c>
      <c r="L69" s="4">
        <f t="shared" si="3"/>
        <v>0</v>
      </c>
      <c r="M69" s="3">
        <f t="shared" si="4"/>
      </c>
      <c r="N69" s="23">
        <v>0</v>
      </c>
      <c r="O69" s="23">
        <v>0</v>
      </c>
    </row>
    <row r="70" spans="1:15" s="10" customFormat="1" ht="15">
      <c r="A70" s="21" t="s">
        <v>111</v>
      </c>
      <c r="B70" s="22">
        <v>20240000000000100</v>
      </c>
      <c r="C70" s="23">
        <v>0</v>
      </c>
      <c r="D70" s="23">
        <v>0</v>
      </c>
      <c r="E70" s="3">
        <f t="shared" si="0"/>
      </c>
      <c r="F70" s="23">
        <v>4759569.3</v>
      </c>
      <c r="G70" s="23">
        <v>0</v>
      </c>
      <c r="H70" s="3">
        <f t="shared" si="1"/>
        <v>0</v>
      </c>
      <c r="I70" s="4">
        <f t="shared" si="2"/>
        <v>0</v>
      </c>
      <c r="J70" s="23">
        <v>0</v>
      </c>
      <c r="K70" s="23">
        <v>0</v>
      </c>
      <c r="L70" s="4">
        <f t="shared" si="3"/>
        <v>0</v>
      </c>
      <c r="M70" s="3">
        <f t="shared" si="4"/>
      </c>
      <c r="N70" s="23">
        <v>0</v>
      </c>
      <c r="O70" s="23">
        <v>0</v>
      </c>
    </row>
    <row r="71" spans="1:15" s="10" customFormat="1" ht="15">
      <c r="A71" s="21" t="s">
        <v>199</v>
      </c>
      <c r="B71" s="22">
        <v>20700000000000000</v>
      </c>
      <c r="C71" s="23">
        <v>0</v>
      </c>
      <c r="D71" s="23">
        <v>80000</v>
      </c>
      <c r="E71" s="3">
        <f t="shared" si="0"/>
      </c>
      <c r="F71" s="23">
        <v>0</v>
      </c>
      <c r="G71" s="23">
        <v>80000</v>
      </c>
      <c r="H71" s="3">
        <f t="shared" si="1"/>
      </c>
      <c r="I71" s="4">
        <f t="shared" si="2"/>
        <v>0</v>
      </c>
      <c r="J71" s="23">
        <v>0</v>
      </c>
      <c r="K71" s="23">
        <v>0</v>
      </c>
      <c r="L71" s="4">
        <f t="shared" si="3"/>
        <v>0</v>
      </c>
      <c r="M71" s="3">
        <f t="shared" si="4"/>
      </c>
      <c r="N71" s="23">
        <v>0</v>
      </c>
      <c r="O71" s="23">
        <v>0</v>
      </c>
    </row>
    <row r="72" spans="1:15" s="10" customFormat="1" ht="30">
      <c r="A72" s="21" t="s">
        <v>198</v>
      </c>
      <c r="B72" s="22">
        <v>20705000050000100</v>
      </c>
      <c r="C72" s="23">
        <v>0</v>
      </c>
      <c r="D72" s="23">
        <v>80000</v>
      </c>
      <c r="E72" s="3">
        <f t="shared" si="0"/>
      </c>
      <c r="F72" s="23">
        <v>0</v>
      </c>
      <c r="G72" s="23">
        <v>80000</v>
      </c>
      <c r="H72" s="3">
        <f t="shared" si="1"/>
      </c>
      <c r="I72" s="4">
        <f t="shared" si="2"/>
        <v>0</v>
      </c>
      <c r="J72" s="23">
        <v>0</v>
      </c>
      <c r="K72" s="23">
        <v>0</v>
      </c>
      <c r="L72" s="4">
        <f t="shared" si="3"/>
        <v>0</v>
      </c>
      <c r="M72" s="3">
        <f t="shared" si="4"/>
      </c>
      <c r="N72" s="23">
        <v>0</v>
      </c>
      <c r="O72" s="23">
        <v>0</v>
      </c>
    </row>
    <row r="73" spans="1:15" s="10" customFormat="1" ht="45">
      <c r="A73" s="21" t="s">
        <v>59</v>
      </c>
      <c r="B73" s="22">
        <v>21900000000000000</v>
      </c>
      <c r="C73" s="23">
        <v>0</v>
      </c>
      <c r="D73" s="23">
        <v>-1486667.09</v>
      </c>
      <c r="E73" s="3">
        <f t="shared" si="0"/>
      </c>
      <c r="F73" s="23">
        <v>0</v>
      </c>
      <c r="G73" s="23">
        <v>-1374097.93</v>
      </c>
      <c r="H73" s="3">
        <f t="shared" si="1"/>
      </c>
      <c r="I73" s="4">
        <f t="shared" si="2"/>
        <v>0</v>
      </c>
      <c r="J73" s="23">
        <v>0</v>
      </c>
      <c r="K73" s="23">
        <v>0</v>
      </c>
      <c r="L73" s="4">
        <f t="shared" si="3"/>
        <v>-112569.16</v>
      </c>
      <c r="M73" s="3">
        <f t="shared" si="4"/>
      </c>
      <c r="N73" s="23">
        <v>-112569.16</v>
      </c>
      <c r="O73" s="23">
        <v>0</v>
      </c>
    </row>
    <row r="74" spans="1:15" s="10" customFormat="1" ht="60">
      <c r="A74" s="21" t="s">
        <v>106</v>
      </c>
      <c r="B74" s="22">
        <v>21960010050000100</v>
      </c>
      <c r="C74" s="23">
        <v>0</v>
      </c>
      <c r="D74" s="23">
        <v>-1374097.93</v>
      </c>
      <c r="E74" s="3">
        <f aca="true" t="shared" si="5" ref="E74:E137">IF(C74=0,"",D74/C74)</f>
      </c>
      <c r="F74" s="24">
        <v>0</v>
      </c>
      <c r="G74" s="24">
        <v>-1374097.93</v>
      </c>
      <c r="H74" s="3">
        <f aca="true" t="shared" si="6" ref="H74:H137">IF(F74=0,"",G74/F74)</f>
      </c>
      <c r="I74" s="4">
        <f aca="true" t="shared" si="7" ref="I74:I137">J74+K74</f>
        <v>0</v>
      </c>
      <c r="J74" s="24">
        <v>0</v>
      </c>
      <c r="K74" s="24">
        <v>0</v>
      </c>
      <c r="L74" s="4">
        <f aca="true" t="shared" si="8" ref="L74:L137">O74+N74</f>
        <v>0</v>
      </c>
      <c r="M74" s="3">
        <f aca="true" t="shared" si="9" ref="M74:M137">IF(I74=0,"",L74/I74)</f>
      </c>
      <c r="N74" s="24">
        <v>0</v>
      </c>
      <c r="O74" s="24">
        <v>0</v>
      </c>
    </row>
    <row r="75" spans="1:15" s="8" customFormat="1" ht="15">
      <c r="A75" s="28" t="s">
        <v>135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2"/>
    </row>
    <row r="76" spans="1:15" s="10" customFormat="1" ht="15">
      <c r="A76" s="21" t="s">
        <v>65</v>
      </c>
      <c r="B76" s="22" t="s">
        <v>139</v>
      </c>
      <c r="C76" s="25">
        <v>997289560.71</v>
      </c>
      <c r="D76" s="25">
        <v>266298335.53</v>
      </c>
      <c r="E76" s="3">
        <f t="shared" si="5"/>
        <v>0.2670220826741777</v>
      </c>
      <c r="F76" s="25">
        <v>840340817.85</v>
      </c>
      <c r="G76" s="25">
        <v>223454577.71</v>
      </c>
      <c r="H76" s="3">
        <f t="shared" si="6"/>
        <v>0.26590946549723166</v>
      </c>
      <c r="I76" s="4">
        <f t="shared" si="7"/>
        <v>202786612.16000003</v>
      </c>
      <c r="J76" s="25">
        <v>152939709.05</v>
      </c>
      <c r="K76" s="25">
        <v>49846903.11</v>
      </c>
      <c r="L76" s="4">
        <f t="shared" si="8"/>
        <v>56077859.82000001</v>
      </c>
      <c r="M76" s="3">
        <f t="shared" si="9"/>
        <v>0.2765363019909529</v>
      </c>
      <c r="N76" s="25">
        <v>44220862.34</v>
      </c>
      <c r="O76" s="25">
        <v>11856997.48</v>
      </c>
    </row>
    <row r="77" spans="1:15" s="10" customFormat="1" ht="15">
      <c r="A77" s="21" t="s">
        <v>37</v>
      </c>
      <c r="B77" s="22" t="s">
        <v>40</v>
      </c>
      <c r="C77" s="25">
        <v>143809133.03</v>
      </c>
      <c r="D77" s="25">
        <v>46136996.29</v>
      </c>
      <c r="E77" s="3">
        <f t="shared" si="5"/>
        <v>0.32082104465768085</v>
      </c>
      <c r="F77" s="25">
        <v>73974193.73</v>
      </c>
      <c r="G77" s="25">
        <v>24898726.17</v>
      </c>
      <c r="H77" s="3">
        <f t="shared" si="6"/>
        <v>0.33658665156768586</v>
      </c>
      <c r="I77" s="4">
        <f t="shared" si="7"/>
        <v>69834939.3</v>
      </c>
      <c r="J77" s="25">
        <v>44760163.28</v>
      </c>
      <c r="K77" s="25">
        <v>25074776.02</v>
      </c>
      <c r="L77" s="4">
        <f t="shared" si="8"/>
        <v>21238270.12</v>
      </c>
      <c r="M77" s="3">
        <f t="shared" si="9"/>
        <v>0.304120979167229</v>
      </c>
      <c r="N77" s="25">
        <v>13830210.38</v>
      </c>
      <c r="O77" s="25">
        <v>7408059.74</v>
      </c>
    </row>
    <row r="78" spans="1:15" s="10" customFormat="1" ht="45">
      <c r="A78" s="21" t="s">
        <v>1</v>
      </c>
      <c r="B78" s="22" t="s">
        <v>140</v>
      </c>
      <c r="C78" s="25">
        <v>10371659.28</v>
      </c>
      <c r="D78" s="25">
        <v>3354575.33</v>
      </c>
      <c r="E78" s="3">
        <f t="shared" si="5"/>
        <v>0.32343670761232335</v>
      </c>
      <c r="F78" s="25">
        <v>2105000</v>
      </c>
      <c r="G78" s="25">
        <v>776457.93</v>
      </c>
      <c r="H78" s="3">
        <f t="shared" si="6"/>
        <v>0.3688636247030879</v>
      </c>
      <c r="I78" s="4">
        <f t="shared" si="7"/>
        <v>8266659.279999999</v>
      </c>
      <c r="J78" s="25">
        <v>3323853.56</v>
      </c>
      <c r="K78" s="25">
        <v>4942805.72</v>
      </c>
      <c r="L78" s="4">
        <f t="shared" si="8"/>
        <v>2578117.4</v>
      </c>
      <c r="M78" s="3">
        <f t="shared" si="9"/>
        <v>0.31186931899290765</v>
      </c>
      <c r="N78" s="25">
        <v>994581.72</v>
      </c>
      <c r="O78" s="25">
        <v>1583535.68</v>
      </c>
    </row>
    <row r="79" spans="1:15" s="10" customFormat="1" ht="60">
      <c r="A79" s="21" t="s">
        <v>13</v>
      </c>
      <c r="B79" s="22" t="s">
        <v>141</v>
      </c>
      <c r="C79" s="25">
        <v>2178300</v>
      </c>
      <c r="D79" s="25">
        <v>862460.86</v>
      </c>
      <c r="E79" s="3">
        <f t="shared" si="5"/>
        <v>0.3959330028003489</v>
      </c>
      <c r="F79" s="25">
        <v>2177600</v>
      </c>
      <c r="G79" s="25">
        <v>862460.86</v>
      </c>
      <c r="H79" s="3">
        <f t="shared" si="6"/>
        <v>0.39606027736958116</v>
      </c>
      <c r="I79" s="4">
        <f t="shared" si="7"/>
        <v>700</v>
      </c>
      <c r="J79" s="25">
        <v>700</v>
      </c>
      <c r="K79" s="25">
        <v>0</v>
      </c>
      <c r="L79" s="4">
        <f t="shared" si="8"/>
        <v>0</v>
      </c>
      <c r="M79" s="3">
        <f t="shared" si="9"/>
        <v>0</v>
      </c>
      <c r="N79" s="25">
        <v>0</v>
      </c>
      <c r="O79" s="25">
        <v>0</v>
      </c>
    </row>
    <row r="80" spans="1:15" s="10" customFormat="1" ht="60">
      <c r="A80" s="21" t="s">
        <v>6</v>
      </c>
      <c r="B80" s="22" t="s">
        <v>142</v>
      </c>
      <c r="C80" s="25">
        <v>92318873.02</v>
      </c>
      <c r="D80" s="25">
        <v>29743788.92</v>
      </c>
      <c r="E80" s="3">
        <f t="shared" si="5"/>
        <v>0.3221853554641671</v>
      </c>
      <c r="F80" s="25">
        <v>38551693</v>
      </c>
      <c r="G80" s="25">
        <v>13124495.42</v>
      </c>
      <c r="H80" s="3">
        <f t="shared" si="6"/>
        <v>0.34043888604321476</v>
      </c>
      <c r="I80" s="4">
        <f t="shared" si="7"/>
        <v>53767180.019999996</v>
      </c>
      <c r="J80" s="25">
        <v>35371909.72</v>
      </c>
      <c r="K80" s="25">
        <v>18395270.3</v>
      </c>
      <c r="L80" s="4">
        <f t="shared" si="8"/>
        <v>16619293.5</v>
      </c>
      <c r="M80" s="3">
        <f t="shared" si="9"/>
        <v>0.3090973618816917</v>
      </c>
      <c r="N80" s="25">
        <v>10794769.44</v>
      </c>
      <c r="O80" s="25">
        <v>5824524.06</v>
      </c>
    </row>
    <row r="81" spans="1:15" s="10" customFormat="1" ht="45">
      <c r="A81" s="21" t="s">
        <v>84</v>
      </c>
      <c r="B81" s="22" t="s">
        <v>143</v>
      </c>
      <c r="C81" s="25">
        <v>15794354.73</v>
      </c>
      <c r="D81" s="25">
        <v>5018712.44</v>
      </c>
      <c r="E81" s="3">
        <f t="shared" si="5"/>
        <v>0.31775355978724434</v>
      </c>
      <c r="F81" s="25">
        <v>15794354.73</v>
      </c>
      <c r="G81" s="25">
        <v>5018712.44</v>
      </c>
      <c r="H81" s="3">
        <f t="shared" si="6"/>
        <v>0.31775355978724434</v>
      </c>
      <c r="I81" s="4">
        <f t="shared" si="7"/>
        <v>0</v>
      </c>
      <c r="J81" s="25">
        <v>0</v>
      </c>
      <c r="K81" s="25">
        <v>0</v>
      </c>
      <c r="L81" s="4">
        <f t="shared" si="8"/>
        <v>0</v>
      </c>
      <c r="M81" s="3">
        <f t="shared" si="9"/>
      </c>
      <c r="N81" s="25">
        <v>0</v>
      </c>
      <c r="O81" s="25">
        <v>0</v>
      </c>
    </row>
    <row r="82" spans="1:15" s="10" customFormat="1" ht="15">
      <c r="A82" s="21" t="s">
        <v>86</v>
      </c>
      <c r="B82" s="22" t="s">
        <v>144</v>
      </c>
      <c r="C82" s="25">
        <v>3235900</v>
      </c>
      <c r="D82" s="25">
        <v>0</v>
      </c>
      <c r="E82" s="3">
        <f t="shared" si="5"/>
        <v>0</v>
      </c>
      <c r="F82" s="25">
        <v>0</v>
      </c>
      <c r="G82" s="25">
        <v>0</v>
      </c>
      <c r="H82" s="3">
        <f t="shared" si="6"/>
      </c>
      <c r="I82" s="4">
        <f t="shared" si="7"/>
        <v>3235900</v>
      </c>
      <c r="J82" s="25">
        <v>1681500</v>
      </c>
      <c r="K82" s="25">
        <v>1554400</v>
      </c>
      <c r="L82" s="4">
        <f t="shared" si="8"/>
        <v>0</v>
      </c>
      <c r="M82" s="3">
        <f t="shared" si="9"/>
        <v>0</v>
      </c>
      <c r="N82" s="25">
        <v>0</v>
      </c>
      <c r="O82" s="25">
        <v>0</v>
      </c>
    </row>
    <row r="83" spans="1:15" s="10" customFormat="1" ht="15">
      <c r="A83" s="21" t="s">
        <v>119</v>
      </c>
      <c r="B83" s="22" t="s">
        <v>145</v>
      </c>
      <c r="C83" s="25">
        <v>581000</v>
      </c>
      <c r="D83" s="25">
        <v>0</v>
      </c>
      <c r="E83" s="3">
        <f t="shared" si="5"/>
        <v>0</v>
      </c>
      <c r="F83" s="25">
        <v>200000</v>
      </c>
      <c r="G83" s="25">
        <v>0</v>
      </c>
      <c r="H83" s="3">
        <f t="shared" si="6"/>
        <v>0</v>
      </c>
      <c r="I83" s="4">
        <f t="shared" si="7"/>
        <v>381000</v>
      </c>
      <c r="J83" s="25">
        <v>210000</v>
      </c>
      <c r="K83" s="25">
        <v>171000</v>
      </c>
      <c r="L83" s="4">
        <f t="shared" si="8"/>
        <v>0</v>
      </c>
      <c r="M83" s="3">
        <f t="shared" si="9"/>
        <v>0</v>
      </c>
      <c r="N83" s="25">
        <v>0</v>
      </c>
      <c r="O83" s="25">
        <v>0</v>
      </c>
    </row>
    <row r="84" spans="1:15" s="10" customFormat="1" ht="15">
      <c r="A84" s="21" t="s">
        <v>11</v>
      </c>
      <c r="B84" s="22" t="s">
        <v>146</v>
      </c>
      <c r="C84" s="25">
        <v>19329046</v>
      </c>
      <c r="D84" s="25">
        <v>7157458.74</v>
      </c>
      <c r="E84" s="3">
        <f t="shared" si="5"/>
        <v>0.3702954993226257</v>
      </c>
      <c r="F84" s="25">
        <v>15145546</v>
      </c>
      <c r="G84" s="25">
        <v>5116599.52</v>
      </c>
      <c r="H84" s="3">
        <f t="shared" si="6"/>
        <v>0.33782866065046446</v>
      </c>
      <c r="I84" s="4">
        <f t="shared" si="7"/>
        <v>4183500</v>
      </c>
      <c r="J84" s="25">
        <v>4172200</v>
      </c>
      <c r="K84" s="25">
        <v>11300</v>
      </c>
      <c r="L84" s="4">
        <f t="shared" si="8"/>
        <v>2040859.22</v>
      </c>
      <c r="M84" s="3">
        <f t="shared" si="9"/>
        <v>0.4878353579538664</v>
      </c>
      <c r="N84" s="25">
        <v>2040859.22</v>
      </c>
      <c r="O84" s="25">
        <v>0</v>
      </c>
    </row>
    <row r="85" spans="1:15" s="10" customFormat="1" ht="15">
      <c r="A85" s="21" t="s">
        <v>41</v>
      </c>
      <c r="B85" s="22" t="s">
        <v>147</v>
      </c>
      <c r="C85" s="25">
        <v>1972300</v>
      </c>
      <c r="D85" s="25">
        <v>487607.22</v>
      </c>
      <c r="E85" s="3">
        <f t="shared" si="5"/>
        <v>0.2472277138366374</v>
      </c>
      <c r="F85" s="25">
        <v>0</v>
      </c>
      <c r="G85" s="25">
        <v>0</v>
      </c>
      <c r="H85" s="3">
        <f t="shared" si="6"/>
      </c>
      <c r="I85" s="4">
        <f t="shared" si="7"/>
        <v>1972300</v>
      </c>
      <c r="J85" s="25">
        <v>1450400</v>
      </c>
      <c r="K85" s="25">
        <v>521900</v>
      </c>
      <c r="L85" s="4">
        <f t="shared" si="8"/>
        <v>487607.22</v>
      </c>
      <c r="M85" s="3">
        <f t="shared" si="9"/>
        <v>0.2472277138366374</v>
      </c>
      <c r="N85" s="25">
        <v>380210.3</v>
      </c>
      <c r="O85" s="25">
        <v>107396.92</v>
      </c>
    </row>
    <row r="86" spans="1:15" s="10" customFormat="1" ht="15">
      <c r="A86" s="21" t="s">
        <v>19</v>
      </c>
      <c r="B86" s="22" t="s">
        <v>148</v>
      </c>
      <c r="C86" s="25">
        <v>1972300</v>
      </c>
      <c r="D86" s="25">
        <v>487607.22</v>
      </c>
      <c r="E86" s="3">
        <f t="shared" si="5"/>
        <v>0.2472277138366374</v>
      </c>
      <c r="F86" s="25">
        <v>0</v>
      </c>
      <c r="G86" s="25">
        <v>0</v>
      </c>
      <c r="H86" s="3">
        <f t="shared" si="6"/>
      </c>
      <c r="I86" s="4">
        <f t="shared" si="7"/>
        <v>1972300</v>
      </c>
      <c r="J86" s="25">
        <v>1450400</v>
      </c>
      <c r="K86" s="25">
        <v>521900</v>
      </c>
      <c r="L86" s="4">
        <f t="shared" si="8"/>
        <v>487607.22</v>
      </c>
      <c r="M86" s="3">
        <f t="shared" si="9"/>
        <v>0.2472277138366374</v>
      </c>
      <c r="N86" s="25">
        <v>380210.3</v>
      </c>
      <c r="O86" s="25">
        <v>107396.92</v>
      </c>
    </row>
    <row r="87" spans="1:15" s="10" customFormat="1" ht="30">
      <c r="A87" s="21" t="s">
        <v>15</v>
      </c>
      <c r="B87" s="22" t="s">
        <v>149</v>
      </c>
      <c r="C87" s="25">
        <v>2517500</v>
      </c>
      <c r="D87" s="25">
        <v>702223.38</v>
      </c>
      <c r="E87" s="3">
        <f t="shared" si="5"/>
        <v>0.2789367944389275</v>
      </c>
      <c r="F87" s="25">
        <v>1092500</v>
      </c>
      <c r="G87" s="25">
        <v>446309.41</v>
      </c>
      <c r="H87" s="3">
        <f t="shared" si="6"/>
        <v>0.40852119908466816</v>
      </c>
      <c r="I87" s="4">
        <f t="shared" si="7"/>
        <v>1425000</v>
      </c>
      <c r="J87" s="25">
        <v>1356000</v>
      </c>
      <c r="K87" s="25">
        <v>69000</v>
      </c>
      <c r="L87" s="4">
        <f t="shared" si="8"/>
        <v>255913.97</v>
      </c>
      <c r="M87" s="3">
        <f t="shared" si="9"/>
        <v>0.17958875087719298</v>
      </c>
      <c r="N87" s="25">
        <v>248113.97</v>
      </c>
      <c r="O87" s="25">
        <v>7800</v>
      </c>
    </row>
    <row r="88" spans="1:15" s="10" customFormat="1" ht="45">
      <c r="A88" s="21" t="s">
        <v>12</v>
      </c>
      <c r="B88" s="22" t="s">
        <v>150</v>
      </c>
      <c r="C88" s="25">
        <v>1976500</v>
      </c>
      <c r="D88" s="25">
        <v>646937.67</v>
      </c>
      <c r="E88" s="3">
        <f t="shared" si="5"/>
        <v>0.3273147837085758</v>
      </c>
      <c r="F88" s="25">
        <v>1020500</v>
      </c>
      <c r="G88" s="25">
        <v>446309.41</v>
      </c>
      <c r="H88" s="3">
        <f t="shared" si="6"/>
        <v>0.43734386085252325</v>
      </c>
      <c r="I88" s="4">
        <f t="shared" si="7"/>
        <v>956000</v>
      </c>
      <c r="J88" s="25">
        <v>920000</v>
      </c>
      <c r="K88" s="25">
        <v>36000</v>
      </c>
      <c r="L88" s="4">
        <f t="shared" si="8"/>
        <v>200628.26</v>
      </c>
      <c r="M88" s="3">
        <f t="shared" si="9"/>
        <v>0.20986219665271968</v>
      </c>
      <c r="N88" s="25">
        <v>192828.26</v>
      </c>
      <c r="O88" s="25">
        <v>7800</v>
      </c>
    </row>
    <row r="89" spans="1:15" s="10" customFormat="1" ht="30">
      <c r="A89" s="21" t="s">
        <v>83</v>
      </c>
      <c r="B89" s="22" t="s">
        <v>151</v>
      </c>
      <c r="C89" s="25">
        <v>541000</v>
      </c>
      <c r="D89" s="25">
        <v>55285.71</v>
      </c>
      <c r="E89" s="3">
        <f t="shared" si="5"/>
        <v>0.10219170055452866</v>
      </c>
      <c r="F89" s="25">
        <v>72000</v>
      </c>
      <c r="G89" s="25">
        <v>0</v>
      </c>
      <c r="H89" s="3">
        <f t="shared" si="6"/>
        <v>0</v>
      </c>
      <c r="I89" s="4">
        <f t="shared" si="7"/>
        <v>469000</v>
      </c>
      <c r="J89" s="25">
        <v>436000</v>
      </c>
      <c r="K89" s="25">
        <v>33000</v>
      </c>
      <c r="L89" s="4">
        <f t="shared" si="8"/>
        <v>55285.71</v>
      </c>
      <c r="M89" s="3">
        <f t="shared" si="9"/>
        <v>0.11787997867803837</v>
      </c>
      <c r="N89" s="25">
        <v>55285.71</v>
      </c>
      <c r="O89" s="25">
        <v>0</v>
      </c>
    </row>
    <row r="90" spans="1:15" s="10" customFormat="1" ht="15">
      <c r="A90" s="21" t="s">
        <v>27</v>
      </c>
      <c r="B90" s="22" t="s">
        <v>152</v>
      </c>
      <c r="C90" s="25">
        <v>35830589.06</v>
      </c>
      <c r="D90" s="25">
        <v>5487520.03</v>
      </c>
      <c r="E90" s="3">
        <f t="shared" si="5"/>
        <v>0.15315182289665655</v>
      </c>
      <c r="F90" s="25">
        <v>16244251</v>
      </c>
      <c r="G90" s="25">
        <v>2313415.61</v>
      </c>
      <c r="H90" s="3">
        <f t="shared" si="6"/>
        <v>0.14241442156982184</v>
      </c>
      <c r="I90" s="4">
        <f t="shared" si="7"/>
        <v>19586338.060000002</v>
      </c>
      <c r="J90" s="25">
        <v>14697473.97</v>
      </c>
      <c r="K90" s="25">
        <v>4888864.09</v>
      </c>
      <c r="L90" s="4">
        <f t="shared" si="8"/>
        <v>3174104.4200000004</v>
      </c>
      <c r="M90" s="3">
        <f t="shared" si="9"/>
        <v>0.16205706295258338</v>
      </c>
      <c r="N90" s="25">
        <v>3007585.45</v>
      </c>
      <c r="O90" s="25">
        <v>166518.97</v>
      </c>
    </row>
    <row r="91" spans="1:15" s="10" customFormat="1" ht="15">
      <c r="A91" s="21" t="s">
        <v>114</v>
      </c>
      <c r="B91" s="22" t="s">
        <v>153</v>
      </c>
      <c r="C91" s="25">
        <v>1042500</v>
      </c>
      <c r="D91" s="25">
        <v>211088.55</v>
      </c>
      <c r="E91" s="3">
        <f t="shared" si="5"/>
        <v>0.2024830215827338</v>
      </c>
      <c r="F91" s="25">
        <v>464500</v>
      </c>
      <c r="G91" s="25">
        <v>136514.55</v>
      </c>
      <c r="H91" s="3">
        <f t="shared" si="6"/>
        <v>0.2938956942949408</v>
      </c>
      <c r="I91" s="4">
        <f t="shared" si="7"/>
        <v>578000</v>
      </c>
      <c r="J91" s="25">
        <v>400100</v>
      </c>
      <c r="K91" s="25">
        <v>177900</v>
      </c>
      <c r="L91" s="4">
        <f t="shared" si="8"/>
        <v>74574</v>
      </c>
      <c r="M91" s="3">
        <f t="shared" si="9"/>
        <v>0.12902076124567474</v>
      </c>
      <c r="N91" s="25">
        <v>63990</v>
      </c>
      <c r="O91" s="25">
        <v>10584</v>
      </c>
    </row>
    <row r="92" spans="1:15" s="10" customFormat="1" ht="15">
      <c r="A92" s="21" t="s">
        <v>21</v>
      </c>
      <c r="B92" s="22" t="s">
        <v>154</v>
      </c>
      <c r="C92" s="25">
        <v>596300</v>
      </c>
      <c r="D92" s="25">
        <v>0</v>
      </c>
      <c r="E92" s="3">
        <f t="shared" si="5"/>
        <v>0</v>
      </c>
      <c r="F92" s="25">
        <v>596300</v>
      </c>
      <c r="G92" s="25">
        <v>0</v>
      </c>
      <c r="H92" s="3">
        <f t="shared" si="6"/>
        <v>0</v>
      </c>
      <c r="I92" s="4">
        <f t="shared" si="7"/>
        <v>0</v>
      </c>
      <c r="J92" s="25">
        <v>0</v>
      </c>
      <c r="K92" s="25">
        <v>0</v>
      </c>
      <c r="L92" s="4">
        <f t="shared" si="8"/>
        <v>0</v>
      </c>
      <c r="M92" s="3">
        <f t="shared" si="9"/>
      </c>
      <c r="N92" s="25">
        <v>0</v>
      </c>
      <c r="O92" s="25">
        <v>0</v>
      </c>
    </row>
    <row r="93" spans="1:15" s="10" customFormat="1" ht="15">
      <c r="A93" s="21" t="s">
        <v>24</v>
      </c>
      <c r="B93" s="22" t="s">
        <v>155</v>
      </c>
      <c r="C93" s="25">
        <v>1100400</v>
      </c>
      <c r="D93" s="25">
        <v>0</v>
      </c>
      <c r="E93" s="3">
        <f t="shared" si="5"/>
        <v>0</v>
      </c>
      <c r="F93" s="25">
        <v>0</v>
      </c>
      <c r="G93" s="25">
        <v>0</v>
      </c>
      <c r="H93" s="3">
        <f t="shared" si="6"/>
      </c>
      <c r="I93" s="4">
        <f t="shared" si="7"/>
        <v>1100400</v>
      </c>
      <c r="J93" s="25">
        <v>1100400</v>
      </c>
      <c r="K93" s="25">
        <v>0</v>
      </c>
      <c r="L93" s="4">
        <f t="shared" si="8"/>
        <v>0</v>
      </c>
      <c r="M93" s="3">
        <f t="shared" si="9"/>
        <v>0</v>
      </c>
      <c r="N93" s="25">
        <v>0</v>
      </c>
      <c r="O93" s="25">
        <v>0</v>
      </c>
    </row>
    <row r="94" spans="1:15" s="10" customFormat="1" ht="15">
      <c r="A94" s="21" t="s">
        <v>49</v>
      </c>
      <c r="B94" s="22" t="s">
        <v>156</v>
      </c>
      <c r="C94" s="25">
        <v>6485800</v>
      </c>
      <c r="D94" s="25">
        <v>3639658.05</v>
      </c>
      <c r="E94" s="3">
        <f t="shared" si="5"/>
        <v>0.5611733402201733</v>
      </c>
      <c r="F94" s="25">
        <v>2709000</v>
      </c>
      <c r="G94" s="25">
        <v>1492062.6</v>
      </c>
      <c r="H94" s="3">
        <f t="shared" si="6"/>
        <v>0.5507798449612403</v>
      </c>
      <c r="I94" s="4">
        <f t="shared" si="7"/>
        <v>3776800</v>
      </c>
      <c r="J94" s="25">
        <v>3758200</v>
      </c>
      <c r="K94" s="25">
        <v>18600</v>
      </c>
      <c r="L94" s="4">
        <f t="shared" si="8"/>
        <v>2147595.45</v>
      </c>
      <c r="M94" s="3">
        <f t="shared" si="9"/>
        <v>0.5686283229188732</v>
      </c>
      <c r="N94" s="25">
        <v>2147595.45</v>
      </c>
      <c r="O94" s="25">
        <v>0</v>
      </c>
    </row>
    <row r="95" spans="1:15" s="10" customFormat="1" ht="15">
      <c r="A95" s="21" t="s">
        <v>5</v>
      </c>
      <c r="B95" s="22" t="s">
        <v>157</v>
      </c>
      <c r="C95" s="25">
        <v>19178138.06</v>
      </c>
      <c r="D95" s="25">
        <v>1559547.97</v>
      </c>
      <c r="E95" s="3">
        <f t="shared" si="5"/>
        <v>0.08131905011429458</v>
      </c>
      <c r="F95" s="25">
        <v>5147000</v>
      </c>
      <c r="G95" s="25">
        <v>607613</v>
      </c>
      <c r="H95" s="3">
        <f t="shared" si="6"/>
        <v>0.11805187487857004</v>
      </c>
      <c r="I95" s="4">
        <f t="shared" si="7"/>
        <v>14031138.06</v>
      </c>
      <c r="J95" s="25">
        <v>9338773.97</v>
      </c>
      <c r="K95" s="25">
        <v>4692364.09</v>
      </c>
      <c r="L95" s="4">
        <f t="shared" si="8"/>
        <v>951934.97</v>
      </c>
      <c r="M95" s="3">
        <f t="shared" si="9"/>
        <v>0.06784445894048882</v>
      </c>
      <c r="N95" s="25">
        <v>796000</v>
      </c>
      <c r="O95" s="25">
        <v>155934.97</v>
      </c>
    </row>
    <row r="96" spans="1:15" s="10" customFormat="1" ht="15">
      <c r="A96" s="21" t="s">
        <v>102</v>
      </c>
      <c r="B96" s="22" t="s">
        <v>158</v>
      </c>
      <c r="C96" s="25">
        <v>7427451</v>
      </c>
      <c r="D96" s="25">
        <v>77225.46</v>
      </c>
      <c r="E96" s="3">
        <f t="shared" si="5"/>
        <v>0.010397303193248936</v>
      </c>
      <c r="F96" s="25">
        <v>7327451</v>
      </c>
      <c r="G96" s="25">
        <v>77225.46</v>
      </c>
      <c r="H96" s="3">
        <f t="shared" si="6"/>
        <v>0.010539198419750607</v>
      </c>
      <c r="I96" s="4">
        <f t="shared" si="7"/>
        <v>100000</v>
      </c>
      <c r="J96" s="25">
        <v>100000</v>
      </c>
      <c r="K96" s="25">
        <v>0</v>
      </c>
      <c r="L96" s="4">
        <f t="shared" si="8"/>
        <v>0</v>
      </c>
      <c r="M96" s="3">
        <f t="shared" si="9"/>
        <v>0</v>
      </c>
      <c r="N96" s="25">
        <v>0</v>
      </c>
      <c r="O96" s="25">
        <v>0</v>
      </c>
    </row>
    <row r="97" spans="1:15" s="10" customFormat="1" ht="15">
      <c r="A97" s="21" t="s">
        <v>67</v>
      </c>
      <c r="B97" s="22" t="s">
        <v>159</v>
      </c>
      <c r="C97" s="25">
        <v>77495685.94</v>
      </c>
      <c r="D97" s="25">
        <v>18760489.15</v>
      </c>
      <c r="E97" s="3">
        <f t="shared" si="5"/>
        <v>0.24208430343496873</v>
      </c>
      <c r="F97" s="25">
        <v>4890000</v>
      </c>
      <c r="G97" s="25">
        <v>317833.3</v>
      </c>
      <c r="H97" s="3">
        <f t="shared" si="6"/>
        <v>0.06499658486707566</v>
      </c>
      <c r="I97" s="4">
        <f t="shared" si="7"/>
        <v>72605685.94</v>
      </c>
      <c r="J97" s="25">
        <v>67272660</v>
      </c>
      <c r="K97" s="25">
        <v>5333025.94</v>
      </c>
      <c r="L97" s="4">
        <f t="shared" si="8"/>
        <v>18442655.85</v>
      </c>
      <c r="M97" s="3">
        <f t="shared" si="9"/>
        <v>0.25401117848043847</v>
      </c>
      <c r="N97" s="25">
        <v>17677288.41</v>
      </c>
      <c r="O97" s="25">
        <v>765367.44</v>
      </c>
    </row>
    <row r="98" spans="1:15" s="10" customFormat="1" ht="15">
      <c r="A98" s="21" t="s">
        <v>60</v>
      </c>
      <c r="B98" s="22" t="s">
        <v>160</v>
      </c>
      <c r="C98" s="25">
        <v>47234960</v>
      </c>
      <c r="D98" s="25">
        <v>10615319.43</v>
      </c>
      <c r="E98" s="3">
        <f t="shared" si="5"/>
        <v>0.22473437957817682</v>
      </c>
      <c r="F98" s="25">
        <v>0</v>
      </c>
      <c r="G98" s="25">
        <v>0</v>
      </c>
      <c r="H98" s="3">
        <f t="shared" si="6"/>
      </c>
      <c r="I98" s="4">
        <f t="shared" si="7"/>
        <v>47234960</v>
      </c>
      <c r="J98" s="25">
        <v>47234960</v>
      </c>
      <c r="K98" s="25">
        <v>0</v>
      </c>
      <c r="L98" s="4">
        <f t="shared" si="8"/>
        <v>10615319.43</v>
      </c>
      <c r="M98" s="3">
        <f t="shared" si="9"/>
        <v>0.22473437957817682</v>
      </c>
      <c r="N98" s="25">
        <v>10615319.43</v>
      </c>
      <c r="O98" s="25">
        <v>0</v>
      </c>
    </row>
    <row r="99" spans="1:15" s="10" customFormat="1" ht="15">
      <c r="A99" s="21" t="s">
        <v>32</v>
      </c>
      <c r="B99" s="22" t="s">
        <v>161</v>
      </c>
      <c r="C99" s="25">
        <v>12964910</v>
      </c>
      <c r="D99" s="25">
        <v>2333902.38</v>
      </c>
      <c r="E99" s="3">
        <f t="shared" si="5"/>
        <v>0.1800168593534394</v>
      </c>
      <c r="F99" s="25">
        <v>4739000</v>
      </c>
      <c r="G99" s="25">
        <v>317833.3</v>
      </c>
      <c r="H99" s="3">
        <f t="shared" si="6"/>
        <v>0.06706758809875502</v>
      </c>
      <c r="I99" s="4">
        <f t="shared" si="7"/>
        <v>8225910</v>
      </c>
      <c r="J99" s="25">
        <v>6893910</v>
      </c>
      <c r="K99" s="25">
        <v>1332000</v>
      </c>
      <c r="L99" s="4">
        <f t="shared" si="8"/>
        <v>2016069.08</v>
      </c>
      <c r="M99" s="3">
        <f t="shared" si="9"/>
        <v>0.24508766568075752</v>
      </c>
      <c r="N99" s="25">
        <v>1816069.08</v>
      </c>
      <c r="O99" s="25">
        <v>200000</v>
      </c>
    </row>
    <row r="100" spans="1:15" s="10" customFormat="1" ht="15">
      <c r="A100" s="21" t="s">
        <v>53</v>
      </c>
      <c r="B100" s="22" t="s">
        <v>162</v>
      </c>
      <c r="C100" s="25">
        <v>17295815.94</v>
      </c>
      <c r="D100" s="25">
        <v>5811267.34</v>
      </c>
      <c r="E100" s="3">
        <f t="shared" si="5"/>
        <v>0.3359926678313159</v>
      </c>
      <c r="F100" s="25">
        <v>151000</v>
      </c>
      <c r="G100" s="25">
        <v>0</v>
      </c>
      <c r="H100" s="3">
        <f t="shared" si="6"/>
        <v>0</v>
      </c>
      <c r="I100" s="4">
        <f t="shared" si="7"/>
        <v>17144815.94</v>
      </c>
      <c r="J100" s="25">
        <v>13143790</v>
      </c>
      <c r="K100" s="25">
        <v>4001025.94</v>
      </c>
      <c r="L100" s="4">
        <f t="shared" si="8"/>
        <v>5811267.34</v>
      </c>
      <c r="M100" s="3">
        <f t="shared" si="9"/>
        <v>0.3389518651198771</v>
      </c>
      <c r="N100" s="25">
        <v>5245899.9</v>
      </c>
      <c r="O100" s="25">
        <v>565367.44</v>
      </c>
    </row>
    <row r="101" spans="1:15" s="10" customFormat="1" ht="15">
      <c r="A101" s="21" t="s">
        <v>72</v>
      </c>
      <c r="B101" s="22" t="s">
        <v>163</v>
      </c>
      <c r="C101" s="25">
        <v>1500000</v>
      </c>
      <c r="D101" s="25">
        <v>117550.02</v>
      </c>
      <c r="E101" s="3">
        <f t="shared" si="5"/>
        <v>0.07836668000000001</v>
      </c>
      <c r="F101" s="25">
        <v>1500000</v>
      </c>
      <c r="G101" s="25">
        <v>117550.02</v>
      </c>
      <c r="H101" s="3">
        <f t="shared" si="6"/>
        <v>0.07836668000000001</v>
      </c>
      <c r="I101" s="4">
        <f t="shared" si="7"/>
        <v>0</v>
      </c>
      <c r="J101" s="25">
        <v>0</v>
      </c>
      <c r="K101" s="25">
        <v>0</v>
      </c>
      <c r="L101" s="4">
        <f t="shared" si="8"/>
        <v>0</v>
      </c>
      <c r="M101" s="3">
        <f t="shared" si="9"/>
      </c>
      <c r="N101" s="25">
        <v>0</v>
      </c>
      <c r="O101" s="25">
        <v>0</v>
      </c>
    </row>
    <row r="102" spans="1:15" s="10" customFormat="1" ht="15">
      <c r="A102" s="21" t="s">
        <v>34</v>
      </c>
      <c r="B102" s="22" t="s">
        <v>164</v>
      </c>
      <c r="C102" s="25">
        <v>1500000</v>
      </c>
      <c r="D102" s="25">
        <v>117550.02</v>
      </c>
      <c r="E102" s="3">
        <f t="shared" si="5"/>
        <v>0.07836668000000001</v>
      </c>
      <c r="F102" s="25">
        <v>1500000</v>
      </c>
      <c r="G102" s="25">
        <v>117550.02</v>
      </c>
      <c r="H102" s="3">
        <f t="shared" si="6"/>
        <v>0.07836668000000001</v>
      </c>
      <c r="I102" s="4">
        <f t="shared" si="7"/>
        <v>0</v>
      </c>
      <c r="J102" s="25">
        <v>0</v>
      </c>
      <c r="K102" s="25">
        <v>0</v>
      </c>
      <c r="L102" s="4">
        <f t="shared" si="8"/>
        <v>0</v>
      </c>
      <c r="M102" s="3">
        <f t="shared" si="9"/>
      </c>
      <c r="N102" s="25">
        <v>0</v>
      </c>
      <c r="O102" s="25">
        <v>0</v>
      </c>
    </row>
    <row r="103" spans="1:15" s="10" customFormat="1" ht="15">
      <c r="A103" s="21" t="s">
        <v>85</v>
      </c>
      <c r="B103" s="22" t="s">
        <v>165</v>
      </c>
      <c r="C103" s="25">
        <v>603175619.12</v>
      </c>
      <c r="D103" s="25">
        <v>166322369.59</v>
      </c>
      <c r="E103" s="3">
        <f t="shared" si="5"/>
        <v>0.2757445167174615</v>
      </c>
      <c r="F103" s="25">
        <v>603038619.12</v>
      </c>
      <c r="G103" s="25">
        <v>166290169.59</v>
      </c>
      <c r="H103" s="3">
        <f t="shared" si="6"/>
        <v>0.2757537648793759</v>
      </c>
      <c r="I103" s="4">
        <f t="shared" si="7"/>
        <v>137000</v>
      </c>
      <c r="J103" s="25">
        <v>100000</v>
      </c>
      <c r="K103" s="25">
        <v>37000</v>
      </c>
      <c r="L103" s="4">
        <f t="shared" si="8"/>
        <v>32200</v>
      </c>
      <c r="M103" s="3">
        <f t="shared" si="9"/>
        <v>0.23503649635036497</v>
      </c>
      <c r="N103" s="25">
        <v>32200</v>
      </c>
      <c r="O103" s="25">
        <v>0</v>
      </c>
    </row>
    <row r="104" spans="1:15" s="10" customFormat="1" ht="15">
      <c r="A104" s="21" t="s">
        <v>90</v>
      </c>
      <c r="B104" s="22" t="s">
        <v>166</v>
      </c>
      <c r="C104" s="25">
        <v>195721626.72</v>
      </c>
      <c r="D104" s="25">
        <v>56929429.26</v>
      </c>
      <c r="E104" s="3">
        <f t="shared" si="5"/>
        <v>0.2908693853308476</v>
      </c>
      <c r="F104" s="25">
        <v>195721626.72</v>
      </c>
      <c r="G104" s="25">
        <v>56929429.26</v>
      </c>
      <c r="H104" s="3">
        <f t="shared" si="6"/>
        <v>0.2908693853308476</v>
      </c>
      <c r="I104" s="4">
        <f t="shared" si="7"/>
        <v>0</v>
      </c>
      <c r="J104" s="25">
        <v>0</v>
      </c>
      <c r="K104" s="25">
        <v>0</v>
      </c>
      <c r="L104" s="4">
        <f t="shared" si="8"/>
        <v>0</v>
      </c>
      <c r="M104" s="3">
        <f t="shared" si="9"/>
      </c>
      <c r="N104" s="25">
        <v>0</v>
      </c>
      <c r="O104" s="25">
        <v>0</v>
      </c>
    </row>
    <row r="105" spans="1:15" s="10" customFormat="1" ht="15">
      <c r="A105" s="21" t="s">
        <v>25</v>
      </c>
      <c r="B105" s="22" t="s">
        <v>167</v>
      </c>
      <c r="C105" s="25">
        <v>330167061.28</v>
      </c>
      <c r="D105" s="25">
        <v>86191946.9</v>
      </c>
      <c r="E105" s="3">
        <f t="shared" si="5"/>
        <v>0.26105555946692227</v>
      </c>
      <c r="F105" s="25">
        <v>330167061.28</v>
      </c>
      <c r="G105" s="25">
        <v>86191946.9</v>
      </c>
      <c r="H105" s="3">
        <f t="shared" si="6"/>
        <v>0.26105555946692227</v>
      </c>
      <c r="I105" s="4">
        <f t="shared" si="7"/>
        <v>0</v>
      </c>
      <c r="J105" s="25">
        <v>0</v>
      </c>
      <c r="K105" s="25">
        <v>0</v>
      </c>
      <c r="L105" s="4">
        <f t="shared" si="8"/>
        <v>0</v>
      </c>
      <c r="M105" s="3">
        <f t="shared" si="9"/>
      </c>
      <c r="N105" s="25">
        <v>0</v>
      </c>
      <c r="O105" s="25">
        <v>0</v>
      </c>
    </row>
    <row r="106" spans="1:15" s="10" customFormat="1" ht="15">
      <c r="A106" s="21" t="s">
        <v>197</v>
      </c>
      <c r="B106" s="22" t="s">
        <v>168</v>
      </c>
      <c r="C106" s="25">
        <v>31433246</v>
      </c>
      <c r="D106" s="25">
        <v>9786617.05</v>
      </c>
      <c r="E106" s="3">
        <f t="shared" si="5"/>
        <v>0.3113460522021811</v>
      </c>
      <c r="F106" s="25">
        <v>31433246</v>
      </c>
      <c r="G106" s="25">
        <v>9786617.05</v>
      </c>
      <c r="H106" s="3">
        <f t="shared" si="6"/>
        <v>0.3113460522021811</v>
      </c>
      <c r="I106" s="4">
        <f t="shared" si="7"/>
        <v>0</v>
      </c>
      <c r="J106" s="25">
        <v>0</v>
      </c>
      <c r="K106" s="25">
        <v>0</v>
      </c>
      <c r="L106" s="4">
        <f t="shared" si="8"/>
        <v>0</v>
      </c>
      <c r="M106" s="3">
        <f t="shared" si="9"/>
      </c>
      <c r="N106" s="25">
        <v>0</v>
      </c>
      <c r="O106" s="25">
        <v>0</v>
      </c>
    </row>
    <row r="107" spans="1:15" s="10" customFormat="1" ht="15">
      <c r="A107" s="21" t="s">
        <v>206</v>
      </c>
      <c r="B107" s="22" t="s">
        <v>169</v>
      </c>
      <c r="C107" s="25">
        <v>3085400</v>
      </c>
      <c r="D107" s="25">
        <v>64200</v>
      </c>
      <c r="E107" s="3">
        <f t="shared" si="5"/>
        <v>0.020807674855772347</v>
      </c>
      <c r="F107" s="25">
        <v>2948400</v>
      </c>
      <c r="G107" s="25">
        <v>32000</v>
      </c>
      <c r="H107" s="3">
        <f t="shared" si="6"/>
        <v>0.01085334418667752</v>
      </c>
      <c r="I107" s="4">
        <f t="shared" si="7"/>
        <v>137000</v>
      </c>
      <c r="J107" s="25">
        <v>100000</v>
      </c>
      <c r="K107" s="25">
        <v>37000</v>
      </c>
      <c r="L107" s="4">
        <f t="shared" si="8"/>
        <v>32200</v>
      </c>
      <c r="M107" s="3">
        <f t="shared" si="9"/>
        <v>0.23503649635036497</v>
      </c>
      <c r="N107" s="25">
        <v>32200</v>
      </c>
      <c r="O107" s="25">
        <v>0</v>
      </c>
    </row>
    <row r="108" spans="1:15" s="10" customFormat="1" ht="15">
      <c r="A108" s="21" t="s">
        <v>104</v>
      </c>
      <c r="B108" s="22" t="s">
        <v>170</v>
      </c>
      <c r="C108" s="25">
        <v>42768285.12</v>
      </c>
      <c r="D108" s="25">
        <v>13350176.38</v>
      </c>
      <c r="E108" s="3">
        <f t="shared" si="5"/>
        <v>0.3121513135853318</v>
      </c>
      <c r="F108" s="25">
        <v>42768285.12</v>
      </c>
      <c r="G108" s="25">
        <v>13350176.38</v>
      </c>
      <c r="H108" s="3">
        <f t="shared" si="6"/>
        <v>0.3121513135853318</v>
      </c>
      <c r="I108" s="4">
        <f t="shared" si="7"/>
        <v>0</v>
      </c>
      <c r="J108" s="25">
        <v>0</v>
      </c>
      <c r="K108" s="25">
        <v>0</v>
      </c>
      <c r="L108" s="4">
        <f t="shared" si="8"/>
        <v>0</v>
      </c>
      <c r="M108" s="3">
        <f t="shared" si="9"/>
      </c>
      <c r="N108" s="25">
        <v>0</v>
      </c>
      <c r="O108" s="25">
        <v>0</v>
      </c>
    </row>
    <row r="109" spans="1:15" s="10" customFormat="1" ht="15">
      <c r="A109" s="21" t="s">
        <v>29</v>
      </c>
      <c r="B109" s="22" t="s">
        <v>171</v>
      </c>
      <c r="C109" s="25">
        <v>54243160.56</v>
      </c>
      <c r="D109" s="25">
        <v>19149161.85</v>
      </c>
      <c r="E109" s="3">
        <f t="shared" si="5"/>
        <v>0.3530244486550251</v>
      </c>
      <c r="F109" s="25">
        <v>24271700</v>
      </c>
      <c r="G109" s="25">
        <v>7152445.15</v>
      </c>
      <c r="H109" s="3">
        <f t="shared" si="6"/>
        <v>0.2946824964876791</v>
      </c>
      <c r="I109" s="4">
        <f t="shared" si="7"/>
        <v>29971460.56</v>
      </c>
      <c r="J109" s="25">
        <v>21613079.88</v>
      </c>
      <c r="K109" s="25">
        <v>8358380.68</v>
      </c>
      <c r="L109" s="4">
        <f t="shared" si="8"/>
        <v>11996716.7</v>
      </c>
      <c r="M109" s="3">
        <f t="shared" si="9"/>
        <v>0.40027134066368636</v>
      </c>
      <c r="N109" s="25">
        <v>8691109.29</v>
      </c>
      <c r="O109" s="25">
        <v>3305607.41</v>
      </c>
    </row>
    <row r="110" spans="1:15" s="10" customFormat="1" ht="15">
      <c r="A110" s="21" t="s">
        <v>36</v>
      </c>
      <c r="B110" s="22" t="s">
        <v>172</v>
      </c>
      <c r="C110" s="25">
        <v>54233160.56</v>
      </c>
      <c r="D110" s="25">
        <v>19149161.85</v>
      </c>
      <c r="E110" s="3">
        <f t="shared" si="5"/>
        <v>0.35308954249152835</v>
      </c>
      <c r="F110" s="25">
        <v>24271700</v>
      </c>
      <c r="G110" s="25">
        <v>7152445.15</v>
      </c>
      <c r="H110" s="3">
        <f t="shared" si="6"/>
        <v>0.2946824964876791</v>
      </c>
      <c r="I110" s="4">
        <f t="shared" si="7"/>
        <v>29961460.56</v>
      </c>
      <c r="J110" s="25">
        <v>21613079.88</v>
      </c>
      <c r="K110" s="25">
        <v>8348380.68</v>
      </c>
      <c r="L110" s="4">
        <f t="shared" si="8"/>
        <v>11996716.7</v>
      </c>
      <c r="M110" s="3">
        <f t="shared" si="9"/>
        <v>0.40040493606697525</v>
      </c>
      <c r="N110" s="25">
        <v>8691109.29</v>
      </c>
      <c r="O110" s="25">
        <v>3305607.41</v>
      </c>
    </row>
    <row r="111" spans="1:15" s="10" customFormat="1" ht="30">
      <c r="A111" s="21" t="s">
        <v>44</v>
      </c>
      <c r="B111" s="22" t="s">
        <v>173</v>
      </c>
      <c r="C111" s="25">
        <v>10000</v>
      </c>
      <c r="D111" s="25">
        <v>0</v>
      </c>
      <c r="E111" s="3">
        <f t="shared" si="5"/>
        <v>0</v>
      </c>
      <c r="F111" s="25">
        <v>0</v>
      </c>
      <c r="G111" s="25">
        <v>0</v>
      </c>
      <c r="H111" s="3">
        <f t="shared" si="6"/>
      </c>
      <c r="I111" s="4">
        <f t="shared" si="7"/>
        <v>10000</v>
      </c>
      <c r="J111" s="25">
        <v>0</v>
      </c>
      <c r="K111" s="25">
        <v>10000</v>
      </c>
      <c r="L111" s="4">
        <f t="shared" si="8"/>
        <v>0</v>
      </c>
      <c r="M111" s="3">
        <f t="shared" si="9"/>
        <v>0</v>
      </c>
      <c r="N111" s="25">
        <v>0</v>
      </c>
      <c r="O111" s="25">
        <v>0</v>
      </c>
    </row>
    <row r="112" spans="1:15" s="10" customFormat="1" ht="15">
      <c r="A112" s="21" t="s">
        <v>115</v>
      </c>
      <c r="B112" s="22" t="s">
        <v>174</v>
      </c>
      <c r="C112" s="25">
        <v>500000</v>
      </c>
      <c r="D112" s="25">
        <v>500000</v>
      </c>
      <c r="E112" s="3">
        <f t="shared" si="5"/>
        <v>1</v>
      </c>
      <c r="F112" s="25">
        <v>500000</v>
      </c>
      <c r="G112" s="25">
        <v>500000</v>
      </c>
      <c r="H112" s="3">
        <f t="shared" si="6"/>
        <v>1</v>
      </c>
      <c r="I112" s="4">
        <f t="shared" si="7"/>
        <v>0</v>
      </c>
      <c r="J112" s="25">
        <v>0</v>
      </c>
      <c r="K112" s="25">
        <v>0</v>
      </c>
      <c r="L112" s="4">
        <f t="shared" si="8"/>
        <v>0</v>
      </c>
      <c r="M112" s="3">
        <f t="shared" si="9"/>
      </c>
      <c r="N112" s="25">
        <v>0</v>
      </c>
      <c r="O112" s="25">
        <v>0</v>
      </c>
    </row>
    <row r="113" spans="1:15" s="10" customFormat="1" ht="15">
      <c r="A113" s="21" t="s">
        <v>47</v>
      </c>
      <c r="B113" s="22" t="s">
        <v>175</v>
      </c>
      <c r="C113" s="25">
        <v>500000</v>
      </c>
      <c r="D113" s="25">
        <v>500000</v>
      </c>
      <c r="E113" s="3">
        <f t="shared" si="5"/>
        <v>1</v>
      </c>
      <c r="F113" s="25">
        <v>500000</v>
      </c>
      <c r="G113" s="25">
        <v>500000</v>
      </c>
      <c r="H113" s="3">
        <f t="shared" si="6"/>
        <v>1</v>
      </c>
      <c r="I113" s="4">
        <f t="shared" si="7"/>
        <v>0</v>
      </c>
      <c r="J113" s="25">
        <v>0</v>
      </c>
      <c r="K113" s="25">
        <v>0</v>
      </c>
      <c r="L113" s="4">
        <f t="shared" si="8"/>
        <v>0</v>
      </c>
      <c r="M113" s="3">
        <f t="shared" si="9"/>
      </c>
      <c r="N113" s="25">
        <v>0</v>
      </c>
      <c r="O113" s="25">
        <v>0</v>
      </c>
    </row>
    <row r="114" spans="1:15" s="10" customFormat="1" ht="15">
      <c r="A114" s="21" t="s">
        <v>89</v>
      </c>
      <c r="B114" s="22" t="s">
        <v>176</v>
      </c>
      <c r="C114" s="25">
        <v>21513797.74</v>
      </c>
      <c r="D114" s="25">
        <v>8377122.08</v>
      </c>
      <c r="E114" s="3">
        <f t="shared" si="5"/>
        <v>0.3893836960465912</v>
      </c>
      <c r="F114" s="25">
        <v>20364954</v>
      </c>
      <c r="G114" s="25">
        <v>8043055.86</v>
      </c>
      <c r="H114" s="3">
        <f t="shared" si="6"/>
        <v>0.39494593800702915</v>
      </c>
      <c r="I114" s="4">
        <f t="shared" si="7"/>
        <v>1148843.74</v>
      </c>
      <c r="J114" s="25">
        <v>686300</v>
      </c>
      <c r="K114" s="25">
        <v>462543.74</v>
      </c>
      <c r="L114" s="4">
        <f t="shared" si="8"/>
        <v>334066.22</v>
      </c>
      <c r="M114" s="3">
        <f t="shared" si="9"/>
        <v>0.29078473283059364</v>
      </c>
      <c r="N114" s="25">
        <v>237819.22</v>
      </c>
      <c r="O114" s="25">
        <v>96247</v>
      </c>
    </row>
    <row r="115" spans="1:15" s="10" customFormat="1" ht="15">
      <c r="A115" s="21" t="s">
        <v>30</v>
      </c>
      <c r="B115" s="22" t="s">
        <v>177</v>
      </c>
      <c r="C115" s="25">
        <v>6362443.74</v>
      </c>
      <c r="D115" s="25">
        <v>1944558.34</v>
      </c>
      <c r="E115" s="3">
        <f t="shared" si="5"/>
        <v>0.3056307323827118</v>
      </c>
      <c r="F115" s="25">
        <v>5393600</v>
      </c>
      <c r="G115" s="25">
        <v>1702492.12</v>
      </c>
      <c r="H115" s="3">
        <f t="shared" si="6"/>
        <v>0.3156504227232276</v>
      </c>
      <c r="I115" s="4">
        <f t="shared" si="7"/>
        <v>968843.74</v>
      </c>
      <c r="J115" s="25">
        <v>506300</v>
      </c>
      <c r="K115" s="25">
        <v>462543.74</v>
      </c>
      <c r="L115" s="4">
        <f t="shared" si="8"/>
        <v>242066.22</v>
      </c>
      <c r="M115" s="3">
        <f t="shared" si="9"/>
        <v>0.24985063122769416</v>
      </c>
      <c r="N115" s="25">
        <v>145819.22</v>
      </c>
      <c r="O115" s="25">
        <v>96247</v>
      </c>
    </row>
    <row r="116" spans="1:15" s="10" customFormat="1" ht="15">
      <c r="A116" s="21" t="s">
        <v>0</v>
      </c>
      <c r="B116" s="22" t="s">
        <v>178</v>
      </c>
      <c r="C116" s="25">
        <v>13171500</v>
      </c>
      <c r="D116" s="25">
        <v>5788094.24</v>
      </c>
      <c r="E116" s="3">
        <f t="shared" si="5"/>
        <v>0.43944078047299096</v>
      </c>
      <c r="F116" s="25">
        <v>12991500</v>
      </c>
      <c r="G116" s="25">
        <v>5696094.24</v>
      </c>
      <c r="H116" s="3">
        <f t="shared" si="6"/>
        <v>0.4384477727745064</v>
      </c>
      <c r="I116" s="4">
        <f t="shared" si="7"/>
        <v>180000</v>
      </c>
      <c r="J116" s="25">
        <v>180000</v>
      </c>
      <c r="K116" s="25">
        <v>0</v>
      </c>
      <c r="L116" s="4">
        <f t="shared" si="8"/>
        <v>92000</v>
      </c>
      <c r="M116" s="3">
        <f t="shared" si="9"/>
        <v>0.5111111111111111</v>
      </c>
      <c r="N116" s="25">
        <v>92000</v>
      </c>
      <c r="O116" s="25">
        <v>0</v>
      </c>
    </row>
    <row r="117" spans="1:15" s="10" customFormat="1" ht="15">
      <c r="A117" s="21" t="s">
        <v>43</v>
      </c>
      <c r="B117" s="22" t="s">
        <v>179</v>
      </c>
      <c r="C117" s="25">
        <v>1979854</v>
      </c>
      <c r="D117" s="25">
        <v>644469.5</v>
      </c>
      <c r="E117" s="3">
        <f t="shared" si="5"/>
        <v>0.32551364898623836</v>
      </c>
      <c r="F117" s="25">
        <v>1979854</v>
      </c>
      <c r="G117" s="25">
        <v>644469.5</v>
      </c>
      <c r="H117" s="3">
        <f t="shared" si="6"/>
        <v>0.32551364898623836</v>
      </c>
      <c r="I117" s="4">
        <f t="shared" si="7"/>
        <v>0</v>
      </c>
      <c r="J117" s="25">
        <v>0</v>
      </c>
      <c r="K117" s="25">
        <v>0</v>
      </c>
      <c r="L117" s="4">
        <f t="shared" si="8"/>
        <v>0</v>
      </c>
      <c r="M117" s="3">
        <f t="shared" si="9"/>
      </c>
      <c r="N117" s="25">
        <v>0</v>
      </c>
      <c r="O117" s="25">
        <v>0</v>
      </c>
    </row>
    <row r="118" spans="1:15" s="10" customFormat="1" ht="15">
      <c r="A118" s="21" t="s">
        <v>103</v>
      </c>
      <c r="B118" s="22" t="s">
        <v>180</v>
      </c>
      <c r="C118" s="25">
        <v>54660045.74</v>
      </c>
      <c r="D118" s="25">
        <v>169755.8</v>
      </c>
      <c r="E118" s="3">
        <f t="shared" si="5"/>
        <v>0.0031056651655118057</v>
      </c>
      <c r="F118" s="25">
        <v>53317300</v>
      </c>
      <c r="G118" s="25">
        <v>56160</v>
      </c>
      <c r="H118" s="3">
        <f t="shared" si="6"/>
        <v>0.001053316653318904</v>
      </c>
      <c r="I118" s="4">
        <f t="shared" si="7"/>
        <v>1342745.74</v>
      </c>
      <c r="J118" s="25">
        <v>400000</v>
      </c>
      <c r="K118" s="25">
        <v>942745.74</v>
      </c>
      <c r="L118" s="4">
        <f t="shared" si="8"/>
        <v>113595.8</v>
      </c>
      <c r="M118" s="3">
        <f t="shared" si="9"/>
        <v>0.08459963537102713</v>
      </c>
      <c r="N118" s="25">
        <v>113595.8</v>
      </c>
      <c r="O118" s="25">
        <v>0</v>
      </c>
    </row>
    <row r="119" spans="1:15" s="10" customFormat="1" ht="15">
      <c r="A119" s="21" t="s">
        <v>61</v>
      </c>
      <c r="B119" s="22" t="s">
        <v>181</v>
      </c>
      <c r="C119" s="25">
        <v>54660045.74</v>
      </c>
      <c r="D119" s="25">
        <v>169755.8</v>
      </c>
      <c r="E119" s="3">
        <f t="shared" si="5"/>
        <v>0.0031056651655118057</v>
      </c>
      <c r="F119" s="25">
        <v>53317300</v>
      </c>
      <c r="G119" s="25">
        <v>56160</v>
      </c>
      <c r="H119" s="3">
        <f t="shared" si="6"/>
        <v>0.001053316653318904</v>
      </c>
      <c r="I119" s="4">
        <f t="shared" si="7"/>
        <v>1342745.74</v>
      </c>
      <c r="J119" s="25">
        <v>400000</v>
      </c>
      <c r="K119" s="25">
        <v>942745.74</v>
      </c>
      <c r="L119" s="4">
        <f t="shared" si="8"/>
        <v>113595.8</v>
      </c>
      <c r="M119" s="3">
        <f t="shared" si="9"/>
        <v>0.08459963537102713</v>
      </c>
      <c r="N119" s="25">
        <v>113595.8</v>
      </c>
      <c r="O119" s="25">
        <v>0</v>
      </c>
    </row>
    <row r="120" spans="1:15" s="10" customFormat="1" ht="30">
      <c r="A120" s="21" t="s">
        <v>99</v>
      </c>
      <c r="B120" s="22" t="s">
        <v>182</v>
      </c>
      <c r="C120" s="25">
        <v>71729.52</v>
      </c>
      <c r="D120" s="25">
        <v>7471.12</v>
      </c>
      <c r="E120" s="3">
        <f t="shared" si="5"/>
        <v>0.1041568380772658</v>
      </c>
      <c r="F120" s="25">
        <v>69000</v>
      </c>
      <c r="G120" s="25">
        <v>4741.6</v>
      </c>
      <c r="H120" s="3">
        <f t="shared" si="6"/>
        <v>0.06871884057971014</v>
      </c>
      <c r="I120" s="4">
        <f t="shared" si="7"/>
        <v>2729.52</v>
      </c>
      <c r="J120" s="25">
        <v>2729.52</v>
      </c>
      <c r="K120" s="25">
        <v>0</v>
      </c>
      <c r="L120" s="4">
        <f t="shared" si="8"/>
        <v>2729.52</v>
      </c>
      <c r="M120" s="3">
        <f t="shared" si="9"/>
        <v>1</v>
      </c>
      <c r="N120" s="25">
        <v>2729.52</v>
      </c>
      <c r="O120" s="25">
        <v>0</v>
      </c>
    </row>
    <row r="121" spans="1:15" s="10" customFormat="1" ht="30">
      <c r="A121" s="21" t="s">
        <v>14</v>
      </c>
      <c r="B121" s="22" t="s">
        <v>183</v>
      </c>
      <c r="C121" s="25">
        <v>71729.52</v>
      </c>
      <c r="D121" s="25">
        <v>7471.12</v>
      </c>
      <c r="E121" s="3">
        <f t="shared" si="5"/>
        <v>0.1041568380772658</v>
      </c>
      <c r="F121" s="25">
        <v>69000</v>
      </c>
      <c r="G121" s="25">
        <v>4741.6</v>
      </c>
      <c r="H121" s="3">
        <f t="shared" si="6"/>
        <v>0.06871884057971014</v>
      </c>
      <c r="I121" s="4">
        <f t="shared" si="7"/>
        <v>2729.52</v>
      </c>
      <c r="J121" s="25">
        <v>2729.52</v>
      </c>
      <c r="K121" s="25">
        <v>0</v>
      </c>
      <c r="L121" s="4">
        <f t="shared" si="8"/>
        <v>2729.52</v>
      </c>
      <c r="M121" s="3">
        <f t="shared" si="9"/>
        <v>1</v>
      </c>
      <c r="N121" s="25">
        <v>2729.52</v>
      </c>
      <c r="O121" s="25">
        <v>0</v>
      </c>
    </row>
    <row r="122" spans="1:15" s="10" customFormat="1" ht="45">
      <c r="A122" s="21" t="s">
        <v>23</v>
      </c>
      <c r="B122" s="22" t="s">
        <v>184</v>
      </c>
      <c r="C122" s="25">
        <v>0</v>
      </c>
      <c r="D122" s="25">
        <v>80069</v>
      </c>
      <c r="E122" s="3">
        <f t="shared" si="5"/>
      </c>
      <c r="F122" s="25">
        <v>41078300</v>
      </c>
      <c r="G122" s="25">
        <v>13314171</v>
      </c>
      <c r="H122" s="3">
        <f t="shared" si="6"/>
        <v>0.32411689383445763</v>
      </c>
      <c r="I122" s="4">
        <f t="shared" si="7"/>
        <v>4759569.3</v>
      </c>
      <c r="J122" s="25">
        <v>600902.4</v>
      </c>
      <c r="K122" s="25">
        <v>4158666.9</v>
      </c>
      <c r="L122" s="4">
        <f t="shared" si="8"/>
        <v>0</v>
      </c>
      <c r="M122" s="3">
        <f t="shared" si="9"/>
        <v>0</v>
      </c>
      <c r="N122" s="25">
        <v>0</v>
      </c>
      <c r="O122" s="25">
        <v>0</v>
      </c>
    </row>
    <row r="123" spans="1:15" s="10" customFormat="1" ht="45">
      <c r="A123" s="21" t="s">
        <v>77</v>
      </c>
      <c r="B123" s="22" t="s">
        <v>185</v>
      </c>
      <c r="C123" s="25">
        <v>0</v>
      </c>
      <c r="D123" s="25">
        <v>80069</v>
      </c>
      <c r="E123" s="3">
        <f t="shared" si="5"/>
      </c>
      <c r="F123" s="25">
        <v>41078300</v>
      </c>
      <c r="G123" s="25">
        <v>13314171</v>
      </c>
      <c r="H123" s="3">
        <f t="shared" si="6"/>
        <v>0.32411689383445763</v>
      </c>
      <c r="I123" s="4">
        <f t="shared" si="7"/>
        <v>0</v>
      </c>
      <c r="J123" s="25">
        <v>0</v>
      </c>
      <c r="K123" s="25">
        <v>0</v>
      </c>
      <c r="L123" s="4">
        <f t="shared" si="8"/>
        <v>0</v>
      </c>
      <c r="M123" s="3">
        <f t="shared" si="9"/>
      </c>
      <c r="N123" s="25">
        <v>0</v>
      </c>
      <c r="O123" s="25">
        <v>0</v>
      </c>
    </row>
    <row r="124" spans="1:15" s="10" customFormat="1" ht="30">
      <c r="A124" s="21" t="s">
        <v>16</v>
      </c>
      <c r="B124" s="22" t="s">
        <v>186</v>
      </c>
      <c r="C124" s="25">
        <v>0</v>
      </c>
      <c r="D124" s="25">
        <v>0</v>
      </c>
      <c r="E124" s="3">
        <f t="shared" si="5"/>
      </c>
      <c r="F124" s="25">
        <v>0</v>
      </c>
      <c r="G124" s="25">
        <v>0</v>
      </c>
      <c r="H124" s="3">
        <f t="shared" si="6"/>
      </c>
      <c r="I124" s="4">
        <f t="shared" si="7"/>
        <v>4759569.3</v>
      </c>
      <c r="J124" s="25">
        <v>600902.4</v>
      </c>
      <c r="K124" s="25">
        <v>4158666.9</v>
      </c>
      <c r="L124" s="4">
        <f t="shared" si="8"/>
        <v>0</v>
      </c>
      <c r="M124" s="3">
        <f t="shared" si="9"/>
        <v>0</v>
      </c>
      <c r="N124" s="25">
        <v>0</v>
      </c>
      <c r="O124" s="25">
        <v>0</v>
      </c>
    </row>
    <row r="125" spans="1:15" s="10" customFormat="1" ht="30">
      <c r="A125" s="21" t="s">
        <v>35</v>
      </c>
      <c r="B125" s="22" t="s">
        <v>187</v>
      </c>
      <c r="C125" s="25">
        <v>-9390785.87</v>
      </c>
      <c r="D125" s="25">
        <v>3965877.98</v>
      </c>
      <c r="E125" s="3">
        <f t="shared" si="5"/>
        <v>-0.4223158780213993</v>
      </c>
      <c r="F125" s="24">
        <v>-797667.71</v>
      </c>
      <c r="G125" s="25">
        <v>-838643.95</v>
      </c>
      <c r="H125" s="3">
        <f t="shared" si="6"/>
        <v>1.0513700623534077</v>
      </c>
      <c r="I125" s="4">
        <f t="shared" si="7"/>
        <v>-8593118.16</v>
      </c>
      <c r="J125" s="24">
        <v>-7563897.05</v>
      </c>
      <c r="K125" s="24">
        <v>-1029221.11</v>
      </c>
      <c r="L125" s="4">
        <f t="shared" si="8"/>
        <v>4804521.93</v>
      </c>
      <c r="M125" s="3">
        <f t="shared" si="9"/>
        <v>-0.5591127505222155</v>
      </c>
      <c r="N125" s="25">
        <v>2588784.95</v>
      </c>
      <c r="O125" s="25">
        <v>2215736.98</v>
      </c>
    </row>
    <row r="126" spans="1:15" s="6" customFormat="1" ht="15" customHeight="1">
      <c r="A126" s="28" t="s">
        <v>136</v>
      </c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30"/>
    </row>
    <row r="127" spans="1:15" s="10" customFormat="1" ht="15">
      <c r="A127" s="21" t="s">
        <v>110</v>
      </c>
      <c r="B127" s="22" t="s">
        <v>207</v>
      </c>
      <c r="C127" s="25">
        <v>9390785.87</v>
      </c>
      <c r="D127" s="25">
        <v>-3965877.98</v>
      </c>
      <c r="E127" s="3">
        <f t="shared" si="5"/>
        <v>-0.4223158780213993</v>
      </c>
      <c r="F127" s="25">
        <v>797667.71</v>
      </c>
      <c r="G127" s="25">
        <v>838643.95</v>
      </c>
      <c r="H127" s="3">
        <f t="shared" si="6"/>
        <v>1.0513700623534077</v>
      </c>
      <c r="I127" s="4">
        <f t="shared" si="7"/>
        <v>8593118.16</v>
      </c>
      <c r="J127" s="25">
        <v>7563897.05</v>
      </c>
      <c r="K127" s="25">
        <v>1029221.11</v>
      </c>
      <c r="L127" s="4">
        <f t="shared" si="8"/>
        <v>-4804521.93</v>
      </c>
      <c r="M127" s="3">
        <f t="shared" si="9"/>
        <v>-0.5591127505222155</v>
      </c>
      <c r="N127" s="25">
        <v>-2588784.95</v>
      </c>
      <c r="O127" s="25">
        <v>-2215736.98</v>
      </c>
    </row>
    <row r="128" spans="1:15" s="10" customFormat="1" ht="30">
      <c r="A128" s="21" t="s">
        <v>74</v>
      </c>
      <c r="B128" s="22" t="s">
        <v>191</v>
      </c>
      <c r="C128" s="25">
        <v>-3502332.29</v>
      </c>
      <c r="D128" s="25">
        <v>-617000</v>
      </c>
      <c r="E128" s="3">
        <f t="shared" si="5"/>
        <v>0.17616832125314985</v>
      </c>
      <c r="F128" s="25">
        <v>797667.71</v>
      </c>
      <c r="G128" s="25">
        <v>-617000</v>
      </c>
      <c r="H128" s="3">
        <f t="shared" si="6"/>
        <v>-0.7735050476093611</v>
      </c>
      <c r="I128" s="4">
        <f t="shared" si="7"/>
        <v>-4300000</v>
      </c>
      <c r="J128" s="25">
        <v>-4300000</v>
      </c>
      <c r="K128" s="25">
        <v>0</v>
      </c>
      <c r="L128" s="4">
        <f t="shared" si="8"/>
        <v>0</v>
      </c>
      <c r="M128" s="3">
        <f t="shared" si="9"/>
        <v>0</v>
      </c>
      <c r="N128" s="25">
        <v>0</v>
      </c>
      <c r="O128" s="25">
        <v>0</v>
      </c>
    </row>
    <row r="129" spans="1:15" s="10" customFormat="1" ht="30">
      <c r="A129" s="21" t="s">
        <v>54</v>
      </c>
      <c r="B129" s="22" t="s">
        <v>196</v>
      </c>
      <c r="C129" s="25">
        <v>2967667.71</v>
      </c>
      <c r="D129" s="25">
        <v>0</v>
      </c>
      <c r="E129" s="3">
        <f t="shared" si="5"/>
        <v>0</v>
      </c>
      <c r="F129" s="25">
        <v>2967667.71</v>
      </c>
      <c r="G129" s="25">
        <v>0</v>
      </c>
      <c r="H129" s="3">
        <f t="shared" si="6"/>
        <v>0</v>
      </c>
      <c r="I129" s="4">
        <f t="shared" si="7"/>
        <v>0</v>
      </c>
      <c r="J129" s="25">
        <v>0</v>
      </c>
      <c r="K129" s="25">
        <v>0</v>
      </c>
      <c r="L129" s="4">
        <f t="shared" si="8"/>
        <v>0</v>
      </c>
      <c r="M129" s="3">
        <f t="shared" si="9"/>
      </c>
      <c r="N129" s="25">
        <v>0</v>
      </c>
      <c r="O129" s="25">
        <v>0</v>
      </c>
    </row>
    <row r="130" spans="1:15" s="10" customFormat="1" ht="30">
      <c r="A130" s="21" t="s">
        <v>116</v>
      </c>
      <c r="B130" s="22" t="s">
        <v>195</v>
      </c>
      <c r="C130" s="25">
        <v>11967667.71</v>
      </c>
      <c r="D130" s="25">
        <v>0</v>
      </c>
      <c r="E130" s="3">
        <f t="shared" si="5"/>
        <v>0</v>
      </c>
      <c r="F130" s="25">
        <v>11967667.71</v>
      </c>
      <c r="G130" s="25">
        <v>0</v>
      </c>
      <c r="H130" s="3">
        <f t="shared" si="6"/>
        <v>0</v>
      </c>
      <c r="I130" s="4">
        <f t="shared" si="7"/>
        <v>0</v>
      </c>
      <c r="J130" s="25">
        <v>0</v>
      </c>
      <c r="K130" s="25">
        <v>0</v>
      </c>
      <c r="L130" s="4">
        <f t="shared" si="8"/>
        <v>0</v>
      </c>
      <c r="M130" s="3">
        <f t="shared" si="9"/>
      </c>
      <c r="N130" s="25">
        <v>0</v>
      </c>
      <c r="O130" s="25">
        <v>0</v>
      </c>
    </row>
    <row r="131" spans="1:15" s="10" customFormat="1" ht="45">
      <c r="A131" s="21" t="s">
        <v>82</v>
      </c>
      <c r="B131" s="22" t="s">
        <v>194</v>
      </c>
      <c r="C131" s="25">
        <v>-9000000</v>
      </c>
      <c r="D131" s="25">
        <v>0</v>
      </c>
      <c r="E131" s="3">
        <f t="shared" si="5"/>
        <v>0</v>
      </c>
      <c r="F131" s="25">
        <v>-9000000</v>
      </c>
      <c r="G131" s="25">
        <v>0</v>
      </c>
      <c r="H131" s="3">
        <f t="shared" si="6"/>
        <v>0</v>
      </c>
      <c r="I131" s="4">
        <f t="shared" si="7"/>
        <v>0</v>
      </c>
      <c r="J131" s="25">
        <v>0</v>
      </c>
      <c r="K131" s="25">
        <v>0</v>
      </c>
      <c r="L131" s="4">
        <f t="shared" si="8"/>
        <v>0</v>
      </c>
      <c r="M131" s="3">
        <f t="shared" si="9"/>
      </c>
      <c r="N131" s="25">
        <v>0</v>
      </c>
      <c r="O131" s="25">
        <v>0</v>
      </c>
    </row>
    <row r="132" spans="1:15" s="10" customFormat="1" ht="30">
      <c r="A132" s="21" t="s">
        <v>80</v>
      </c>
      <c r="B132" s="22" t="s">
        <v>193</v>
      </c>
      <c r="C132" s="25">
        <v>-6470000</v>
      </c>
      <c r="D132" s="25">
        <v>-617000</v>
      </c>
      <c r="E132" s="3">
        <f t="shared" si="5"/>
        <v>0.09536321483771253</v>
      </c>
      <c r="F132" s="25">
        <v>-2170000</v>
      </c>
      <c r="G132" s="25">
        <v>-617000</v>
      </c>
      <c r="H132" s="3">
        <f t="shared" si="6"/>
        <v>0.28433179723502305</v>
      </c>
      <c r="I132" s="4">
        <f t="shared" si="7"/>
        <v>-4300000</v>
      </c>
      <c r="J132" s="25">
        <v>-4300000</v>
      </c>
      <c r="K132" s="25">
        <v>0</v>
      </c>
      <c r="L132" s="4">
        <f t="shared" si="8"/>
        <v>0</v>
      </c>
      <c r="M132" s="3">
        <f t="shared" si="9"/>
        <v>0</v>
      </c>
      <c r="N132" s="25">
        <v>0</v>
      </c>
      <c r="O132" s="25">
        <v>0</v>
      </c>
    </row>
    <row r="133" spans="1:15" s="10" customFormat="1" ht="45">
      <c r="A133" s="21" t="s">
        <v>105</v>
      </c>
      <c r="B133" s="22" t="s">
        <v>208</v>
      </c>
      <c r="C133" s="25">
        <v>-6470000</v>
      </c>
      <c r="D133" s="25">
        <v>-617000</v>
      </c>
      <c r="E133" s="3">
        <f t="shared" si="5"/>
        <v>0.09536321483771253</v>
      </c>
      <c r="F133" s="25">
        <v>-2170000</v>
      </c>
      <c r="G133" s="25">
        <v>-617000</v>
      </c>
      <c r="H133" s="3">
        <f t="shared" si="6"/>
        <v>0.28433179723502305</v>
      </c>
      <c r="I133" s="4">
        <f t="shared" si="7"/>
        <v>-4300000</v>
      </c>
      <c r="J133" s="25">
        <v>-4300000</v>
      </c>
      <c r="K133" s="25">
        <v>0</v>
      </c>
      <c r="L133" s="4">
        <f t="shared" si="8"/>
        <v>0</v>
      </c>
      <c r="M133" s="3">
        <f t="shared" si="9"/>
        <v>0</v>
      </c>
      <c r="N133" s="25">
        <v>0</v>
      </c>
      <c r="O133" s="25">
        <v>0</v>
      </c>
    </row>
    <row r="134" spans="1:15" s="10" customFormat="1" ht="45">
      <c r="A134" s="21" t="s">
        <v>78</v>
      </c>
      <c r="B134" s="22" t="s">
        <v>192</v>
      </c>
      <c r="C134" s="25">
        <v>-6470000</v>
      </c>
      <c r="D134" s="25">
        <v>-617000</v>
      </c>
      <c r="E134" s="3">
        <f t="shared" si="5"/>
        <v>0.09536321483771253</v>
      </c>
      <c r="F134" s="25">
        <v>-2170000</v>
      </c>
      <c r="G134" s="25">
        <v>-617000</v>
      </c>
      <c r="H134" s="3">
        <f t="shared" si="6"/>
        <v>0.28433179723502305</v>
      </c>
      <c r="I134" s="4">
        <f t="shared" si="7"/>
        <v>-4300000</v>
      </c>
      <c r="J134" s="25">
        <v>-4300000</v>
      </c>
      <c r="K134" s="25">
        <v>0</v>
      </c>
      <c r="L134" s="4">
        <f t="shared" si="8"/>
        <v>0</v>
      </c>
      <c r="M134" s="3">
        <f t="shared" si="9"/>
        <v>0</v>
      </c>
      <c r="N134" s="25">
        <v>0</v>
      </c>
      <c r="O134" s="25">
        <v>0</v>
      </c>
    </row>
    <row r="135" spans="1:15" s="10" customFormat="1" ht="15">
      <c r="A135" s="21" t="s">
        <v>88</v>
      </c>
      <c r="B135" s="22" t="s">
        <v>191</v>
      </c>
      <c r="C135" s="25">
        <v>12893118.16</v>
      </c>
      <c r="D135" s="25">
        <v>-3348877.98</v>
      </c>
      <c r="E135" s="3">
        <f t="shared" si="5"/>
        <v>-0.2597415100398025</v>
      </c>
      <c r="F135" s="25">
        <v>0</v>
      </c>
      <c r="G135" s="25">
        <v>1455643.95</v>
      </c>
      <c r="H135" s="3">
        <f t="shared" si="6"/>
      </c>
      <c r="I135" s="4">
        <f t="shared" si="7"/>
        <v>12893118.16</v>
      </c>
      <c r="J135" s="25">
        <v>11863897.05</v>
      </c>
      <c r="K135" s="25">
        <v>1029221.11</v>
      </c>
      <c r="L135" s="4">
        <f t="shared" si="8"/>
        <v>-4804521.93</v>
      </c>
      <c r="M135" s="3">
        <f t="shared" si="9"/>
        <v>-0.37264235620718145</v>
      </c>
      <c r="N135" s="25">
        <v>-2588784.95</v>
      </c>
      <c r="O135" s="25">
        <v>-2215736.98</v>
      </c>
    </row>
    <row r="136" spans="1:15" s="10" customFormat="1" ht="30">
      <c r="A136" s="21" t="s">
        <v>70</v>
      </c>
      <c r="B136" s="22" t="s">
        <v>190</v>
      </c>
      <c r="C136" s="25">
        <v>12893118.16</v>
      </c>
      <c r="D136" s="25">
        <v>-3348877.98</v>
      </c>
      <c r="E136" s="3">
        <f t="shared" si="5"/>
        <v>-0.2597415100398025</v>
      </c>
      <c r="F136" s="24">
        <v>0</v>
      </c>
      <c r="G136" s="25">
        <v>1455643.95</v>
      </c>
      <c r="H136" s="3">
        <f t="shared" si="6"/>
      </c>
      <c r="I136" s="4">
        <f t="shared" si="7"/>
        <v>12893118.16</v>
      </c>
      <c r="J136" s="24">
        <v>11863897.05</v>
      </c>
      <c r="K136" s="24">
        <v>1029221.11</v>
      </c>
      <c r="L136" s="4">
        <f t="shared" si="8"/>
        <v>-4804521.93</v>
      </c>
      <c r="M136" s="3">
        <f t="shared" si="9"/>
        <v>-0.37264235620718145</v>
      </c>
      <c r="N136" s="25">
        <v>-2588784.95</v>
      </c>
      <c r="O136" s="25">
        <v>-2215736.98</v>
      </c>
    </row>
    <row r="137" spans="1:15" s="10" customFormat="1" ht="15">
      <c r="A137" s="21" t="s">
        <v>76</v>
      </c>
      <c r="B137" s="22" t="s">
        <v>189</v>
      </c>
      <c r="C137" s="25">
        <v>-999866442.55</v>
      </c>
      <c r="D137" s="25">
        <v>-276296750.57</v>
      </c>
      <c r="E137" s="3">
        <f t="shared" si="5"/>
        <v>0.2763336569885766</v>
      </c>
      <c r="F137" s="25">
        <v>-851510817.85</v>
      </c>
      <c r="G137" s="25">
        <v>-223318295.78</v>
      </c>
      <c r="H137" s="3">
        <f t="shared" si="6"/>
        <v>0.26226125505235703</v>
      </c>
      <c r="I137" s="4">
        <f t="shared" si="7"/>
        <v>-194193494</v>
      </c>
      <c r="J137" s="25">
        <v>-145375812</v>
      </c>
      <c r="K137" s="25">
        <v>-48817682</v>
      </c>
      <c r="L137" s="4">
        <f t="shared" si="8"/>
        <v>-66212556.79000001</v>
      </c>
      <c r="M137" s="3">
        <f t="shared" si="9"/>
        <v>0.34096176666969086</v>
      </c>
      <c r="N137" s="25">
        <v>-51973485.45</v>
      </c>
      <c r="O137" s="25">
        <v>-14239071.34</v>
      </c>
    </row>
    <row r="138" spans="1:15" s="10" customFormat="1" ht="15">
      <c r="A138" s="21" t="s">
        <v>57</v>
      </c>
      <c r="B138" s="22" t="s">
        <v>188</v>
      </c>
      <c r="C138" s="25">
        <v>1012759560.71</v>
      </c>
      <c r="D138" s="25">
        <v>272947872.59</v>
      </c>
      <c r="E138" s="3">
        <f>IF(C138=0,"",D138/C138)</f>
        <v>0.26950905543527875</v>
      </c>
      <c r="F138" s="25">
        <v>851510817.85</v>
      </c>
      <c r="G138" s="25">
        <v>224773939.73</v>
      </c>
      <c r="H138" s="3">
        <f>IF(F138=0,"",G138/F138)</f>
        <v>0.263970738853955</v>
      </c>
      <c r="I138" s="4">
        <f>J138+K138</f>
        <v>207086612.16000003</v>
      </c>
      <c r="J138" s="25">
        <v>157239709.05</v>
      </c>
      <c r="K138" s="25">
        <v>49846903.11</v>
      </c>
      <c r="L138" s="4">
        <f>O138+N138</f>
        <v>61408034.86</v>
      </c>
      <c r="M138" s="3">
        <f>IF(I138=0,"",L138/I138)</f>
        <v>0.296533098974813</v>
      </c>
      <c r="N138" s="25">
        <v>49384700.5</v>
      </c>
      <c r="O138" s="25">
        <v>12023334.36</v>
      </c>
    </row>
  </sheetData>
  <sheetProtection/>
  <autoFilter ref="B1:B125"/>
  <mergeCells count="4">
    <mergeCell ref="A75:O75"/>
    <mergeCell ref="A126:O126"/>
    <mergeCell ref="A1:O1"/>
    <mergeCell ref="A8:O8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Admin1</cp:lastModifiedBy>
  <cp:lastPrinted>2017-04-21T06:53:29Z</cp:lastPrinted>
  <dcterms:created xsi:type="dcterms:W3CDTF">2017-02-13T05:37:15Z</dcterms:created>
  <dcterms:modified xsi:type="dcterms:W3CDTF">2017-05-16T01:03:59Z</dcterms:modified>
  <cp:category/>
  <cp:version/>
  <cp:contentType/>
  <cp:contentStatus/>
</cp:coreProperties>
</file>