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Бюджет!$G$42</definedName>
    <definedName name="SIGN" localSheetId="0">Бюджет!$A$11:$E$12</definedName>
    <definedName name="_xlnm.Print_Area" localSheetId="0">Бюджет!$A$1:$E$38</definedName>
  </definedNames>
  <calcPr calcId="125725"/>
</workbook>
</file>

<file path=xl/calcChain.xml><?xml version="1.0" encoding="utf-8"?>
<calcChain xmlns="http://schemas.openxmlformats.org/spreadsheetml/2006/main">
  <c r="D33" i="1"/>
  <c r="C33"/>
  <c r="D28"/>
  <c r="C28"/>
  <c r="D22"/>
  <c r="C22"/>
  <c r="E27"/>
  <c r="E26"/>
  <c r="D19"/>
  <c r="C19"/>
  <c r="C37" s="1"/>
  <c r="D13"/>
  <c r="C13"/>
  <c r="D10"/>
  <c r="C10"/>
  <c r="D5"/>
  <c r="D37" s="1"/>
  <c r="C5"/>
  <c r="E37" l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8"/>
  <c r="E29"/>
  <c r="E30"/>
  <c r="E31"/>
  <c r="E32"/>
  <c r="E33"/>
  <c r="E34"/>
  <c r="E35"/>
  <c r="E36"/>
</calcChain>
</file>

<file path=xl/sharedStrings.xml><?xml version="1.0" encoding="utf-8"?>
<sst xmlns="http://schemas.openxmlformats.org/spreadsheetml/2006/main" count="72" uniqueCount="72">
  <si>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</si>
  <si>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</si>
  <si>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</si>
  <si>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</si>
  <si>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</si>
  <si>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</si>
  <si>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</si>
  <si>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</si>
  <si>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</si>
  <si>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</si>
  <si>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</si>
  <si>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</si>
  <si>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</si>
  <si>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</si>
  <si>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</si>
  <si>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</si>
  <si>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</si>
  <si>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</si>
  <si>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</si>
  <si>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</si>
  <si>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</si>
  <si>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</si>
  <si>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</si>
  <si>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</si>
  <si>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</si>
  <si>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</si>
  <si>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</si>
  <si>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</si>
  <si>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</si>
  <si>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</si>
  <si>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</si>
  <si>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</si>
  <si>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</si>
  <si>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</si>
  <si>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</si>
  <si>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</si>
  <si>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</si>
  <si>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</si>
  <si>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</si>
  <si>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</si>
  <si>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</si>
  <si>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</si>
  <si>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</si>
  <si>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</si>
  <si>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</si>
  <si>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</si>
  <si>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</si>
  <si>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</si>
  <si>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</si>
  <si>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</si>
  <si>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</si>
  <si>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</si>
  <si>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</si>
  <si>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</si>
  <si>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</si>
  <si>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</si>
  <si>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</si>
  <si>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</si>
  <si>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</si>
  <si>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</si>
  <si>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</si>
  <si>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</si>
  <si>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</si>
  <si>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</si>
  <si>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</si>
  <si>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</si>
  <si>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План на 2018 год</t>
  </si>
  <si>
    <t>5.4</t>
  </si>
  <si>
    <t>5.5</t>
  </si>
  <si>
    <t>Подпрограмма "Создание условий для эффективной деятельности учреждений культуры на территории Тулунского муниципалного района" на 2018 - 2021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</si>
  <si>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2018 - 2021 годы</t>
  </si>
  <si>
    <t>Информация об исполнении муниципальных программ и подпрограмм Тулунского муниципального района на 01.04.2018г.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</si>
</sst>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3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7"/>
  <sheetViews>
    <sheetView showGridLines="0" tabSelected="1" zoomScaleNormal="100" workbookViewId="0">
      <selection activeCell="J8" sqref="J8"/>
    </sheetView>
  </sheetViews>
  <sheetFormatPr defaultRowHeight="12.75" customHeight="1" outlineLevelRow="1"/>
  <cols>
    <col min="1" max="1" width="5.42578125" style="2" customWidth="1"/>
    <col min="2" max="2" width="46.28515625" customWidth="1"/>
    <col min="3" max="3" width="13.28515625" customWidth="1"/>
    <col min="4" max="4" width="13.42578125" customWidth="1"/>
    <col min="5" max="7" width="9.140625" customWidth="1"/>
  </cols>
  <sheetData>
    <row r="1" spans="1:7" ht="30.75" customHeight="1">
      <c r="A1" s="14" t="s">
        <v>71</v>
      </c>
      <c r="B1" s="14"/>
      <c r="C1" s="14"/>
      <c r="D1" s="14"/>
      <c r="E1" s="14"/>
    </row>
    <row r="2" spans="1:7">
      <c r="A2" s="15"/>
      <c r="B2" s="15"/>
      <c r="C2" s="15"/>
      <c r="D2" s="15"/>
      <c r="E2" s="15"/>
    </row>
    <row r="3" spans="1:7">
      <c r="A3" s="3" t="s">
        <v>0</v>
      </c>
      <c r="B3" s="4"/>
      <c r="C3" s="4"/>
      <c r="D3" s="4"/>
      <c r="E3" s="4"/>
      <c r="F3" s="1"/>
      <c r="G3" s="1"/>
    </row>
    <row r="4" spans="1:7" ht="38.25">
      <c r="A4" s="9" t="s">
        <v>65</v>
      </c>
      <c r="B4" s="9" t="s">
        <v>1</v>
      </c>
      <c r="C4" s="9" t="s">
        <v>66</v>
      </c>
      <c r="D4" s="9" t="s">
        <v>63</v>
      </c>
      <c r="E4" s="10" t="s">
        <v>64</v>
      </c>
    </row>
    <row r="5" spans="1:7" ht="38.25">
      <c r="A5" s="5" t="s">
        <v>33</v>
      </c>
      <c r="B5" s="6" t="s">
        <v>3</v>
      </c>
      <c r="C5" s="19">
        <f>C6+C7+C8+C9</f>
        <v>68929474.040000007</v>
      </c>
      <c r="D5" s="19">
        <f>D6+D7+D8+D9</f>
        <v>14903616.17</v>
      </c>
      <c r="E5" s="20">
        <f t="shared" ref="E5:E37" si="0">D5/C5</f>
        <v>0.21621543436341006</v>
      </c>
    </row>
    <row r="6" spans="1:7" ht="43.5" customHeight="1" outlineLevel="1">
      <c r="A6" s="7" t="s">
        <v>34</v>
      </c>
      <c r="B6" s="8" t="s">
        <v>4</v>
      </c>
      <c r="C6" s="16">
        <v>745100</v>
      </c>
      <c r="D6" s="16">
        <v>0</v>
      </c>
      <c r="E6" s="17">
        <f t="shared" si="0"/>
        <v>0</v>
      </c>
    </row>
    <row r="7" spans="1:7" ht="43.5" customHeight="1" outlineLevel="1">
      <c r="A7" s="7" t="s">
        <v>35</v>
      </c>
      <c r="B7" s="8" t="s">
        <v>5</v>
      </c>
      <c r="C7" s="16">
        <v>160000</v>
      </c>
      <c r="D7" s="18">
        <v>15000</v>
      </c>
      <c r="E7" s="17">
        <f t="shared" si="0"/>
        <v>9.375E-2</v>
      </c>
    </row>
    <row r="8" spans="1:7" ht="30.75" customHeight="1" outlineLevel="1">
      <c r="A8" s="7" t="s">
        <v>36</v>
      </c>
      <c r="B8" s="8" t="s">
        <v>6</v>
      </c>
      <c r="C8" s="16">
        <v>65000</v>
      </c>
      <c r="D8" s="16">
        <v>0</v>
      </c>
      <c r="E8" s="17">
        <f t="shared" si="0"/>
        <v>0</v>
      </c>
    </row>
    <row r="9" spans="1:7" ht="51" outlineLevel="1">
      <c r="A9" s="7" t="s">
        <v>37</v>
      </c>
      <c r="B9" s="8" t="s">
        <v>7</v>
      </c>
      <c r="C9" s="16">
        <v>67959374.040000007</v>
      </c>
      <c r="D9" s="18">
        <v>14888616.17</v>
      </c>
      <c r="E9" s="17">
        <f t="shared" si="0"/>
        <v>0.21908112575075742</v>
      </c>
    </row>
    <row r="10" spans="1:7" ht="38.25">
      <c r="A10" s="5" t="s">
        <v>38</v>
      </c>
      <c r="B10" s="6" t="s">
        <v>8</v>
      </c>
      <c r="C10" s="19">
        <f>C11+C12</f>
        <v>130928342.18000001</v>
      </c>
      <c r="D10" s="19">
        <f>D11+D12</f>
        <v>29148126.719999999</v>
      </c>
      <c r="E10" s="20">
        <f t="shared" si="0"/>
        <v>0.22262656224522584</v>
      </c>
    </row>
    <row r="11" spans="1:7" ht="51" outlineLevel="1">
      <c r="A11" s="7" t="s">
        <v>39</v>
      </c>
      <c r="B11" s="8" t="s">
        <v>9</v>
      </c>
      <c r="C11" s="16">
        <v>129939442.18000001</v>
      </c>
      <c r="D11" s="18">
        <v>28925901.719999999</v>
      </c>
      <c r="E11" s="17">
        <f t="shared" si="0"/>
        <v>0.22261063488274857</v>
      </c>
    </row>
    <row r="12" spans="1:7" ht="38.25" outlineLevel="1">
      <c r="A12" s="7" t="s">
        <v>40</v>
      </c>
      <c r="B12" s="8" t="s">
        <v>10</v>
      </c>
      <c r="C12" s="16">
        <v>988900</v>
      </c>
      <c r="D12" s="18">
        <v>222225</v>
      </c>
      <c r="E12" s="17">
        <f t="shared" si="0"/>
        <v>0.22471938517544746</v>
      </c>
    </row>
    <row r="13" spans="1:7" ht="38.25">
      <c r="A13" s="5" t="s">
        <v>41</v>
      </c>
      <c r="B13" s="6" t="s">
        <v>11</v>
      </c>
      <c r="C13" s="19">
        <f>C14+C15+C16+C17+C18</f>
        <v>641800</v>
      </c>
      <c r="D13" s="19">
        <f>D14+D15+D16+D17+D18</f>
        <v>0</v>
      </c>
      <c r="E13" s="20">
        <f t="shared" si="0"/>
        <v>0</v>
      </c>
    </row>
    <row r="14" spans="1:7" ht="63.75" outlineLevel="1">
      <c r="A14" s="7" t="s">
        <v>42</v>
      </c>
      <c r="B14" s="8" t="s">
        <v>12</v>
      </c>
      <c r="C14" s="16">
        <v>20000</v>
      </c>
      <c r="D14" s="16">
        <v>0</v>
      </c>
      <c r="E14" s="17">
        <f t="shared" si="0"/>
        <v>0</v>
      </c>
    </row>
    <row r="15" spans="1:7" ht="51" outlineLevel="1">
      <c r="A15" s="7" t="s">
        <v>43</v>
      </c>
      <c r="B15" s="8" t="s">
        <v>13</v>
      </c>
      <c r="C15" s="16">
        <v>50000</v>
      </c>
      <c r="D15" s="16">
        <v>0</v>
      </c>
      <c r="E15" s="17">
        <f t="shared" si="0"/>
        <v>0</v>
      </c>
    </row>
    <row r="16" spans="1:7" ht="38.25" outlineLevel="1">
      <c r="A16" s="7" t="s">
        <v>44</v>
      </c>
      <c r="B16" s="8" t="s">
        <v>14</v>
      </c>
      <c r="C16" s="16">
        <v>100000</v>
      </c>
      <c r="D16" s="16">
        <v>0</v>
      </c>
      <c r="E16" s="17">
        <f t="shared" si="0"/>
        <v>0</v>
      </c>
    </row>
    <row r="17" spans="1:5" ht="38.25" outlineLevel="1">
      <c r="A17" s="7" t="s">
        <v>45</v>
      </c>
      <c r="B17" s="8" t="s">
        <v>15</v>
      </c>
      <c r="C17" s="16">
        <v>111800</v>
      </c>
      <c r="D17" s="16">
        <v>0</v>
      </c>
      <c r="E17" s="17">
        <f t="shared" si="0"/>
        <v>0</v>
      </c>
    </row>
    <row r="18" spans="1:5" ht="51" outlineLevel="1">
      <c r="A18" s="7" t="s">
        <v>46</v>
      </c>
      <c r="B18" s="8" t="s">
        <v>16</v>
      </c>
      <c r="C18" s="16">
        <v>360000</v>
      </c>
      <c r="D18" s="16">
        <v>0</v>
      </c>
      <c r="E18" s="17">
        <f t="shared" si="0"/>
        <v>0</v>
      </c>
    </row>
    <row r="19" spans="1:5" ht="38.25">
      <c r="A19" s="5" t="s">
        <v>47</v>
      </c>
      <c r="B19" s="6" t="s">
        <v>17</v>
      </c>
      <c r="C19" s="19">
        <f>C20+C21</f>
        <v>18437522.960000001</v>
      </c>
      <c r="D19" s="19">
        <f>D20+D21</f>
        <v>728003.85</v>
      </c>
      <c r="E19" s="20">
        <f t="shared" si="0"/>
        <v>3.9484905406186946E-2</v>
      </c>
    </row>
    <row r="20" spans="1:5" ht="51" outlineLevel="1">
      <c r="A20" s="7" t="s">
        <v>48</v>
      </c>
      <c r="B20" s="8" t="s">
        <v>18</v>
      </c>
      <c r="C20" s="16">
        <v>7401122.96</v>
      </c>
      <c r="D20" s="18">
        <v>345703.85</v>
      </c>
      <c r="E20" s="17">
        <f t="shared" si="0"/>
        <v>4.6709648234245789E-2</v>
      </c>
    </row>
    <row r="21" spans="1:5" ht="38.25" outlineLevel="1">
      <c r="A21" s="7" t="s">
        <v>49</v>
      </c>
      <c r="B21" s="8" t="s">
        <v>19</v>
      </c>
      <c r="C21" s="18">
        <v>11036400</v>
      </c>
      <c r="D21" s="16">
        <v>382300</v>
      </c>
      <c r="E21" s="17">
        <f t="shared" si="0"/>
        <v>3.4639918814106052E-2</v>
      </c>
    </row>
    <row r="22" spans="1:5" ht="25.5">
      <c r="A22" s="5" t="s">
        <v>50</v>
      </c>
      <c r="B22" s="6" t="s">
        <v>20</v>
      </c>
      <c r="C22" s="19">
        <f>C23+C24+C25+C26+C27</f>
        <v>32263993.949999999</v>
      </c>
      <c r="D22" s="19">
        <f>D23+D24+D25+D26+D27</f>
        <v>7492476.0800000001</v>
      </c>
      <c r="E22" s="20">
        <f t="shared" si="0"/>
        <v>0.23222407280422888</v>
      </c>
    </row>
    <row r="23" spans="1:5" ht="41.25" customHeight="1" outlineLevel="1">
      <c r="A23" s="7" t="s">
        <v>51</v>
      </c>
      <c r="B23" s="8" t="s">
        <v>21</v>
      </c>
      <c r="C23" s="18">
        <v>15756611.52</v>
      </c>
      <c r="D23" s="18">
        <v>3759376.92</v>
      </c>
      <c r="E23" s="17">
        <f t="shared" si="0"/>
        <v>0.23859044282637742</v>
      </c>
    </row>
    <row r="24" spans="1:5" ht="45" customHeight="1" outlineLevel="1">
      <c r="A24" s="7" t="s">
        <v>52</v>
      </c>
      <c r="B24" s="8" t="s">
        <v>22</v>
      </c>
      <c r="C24" s="18">
        <v>3892709.54</v>
      </c>
      <c r="D24" s="18">
        <v>903596.76</v>
      </c>
      <c r="E24" s="17">
        <f t="shared" si="0"/>
        <v>0.23212540024242342</v>
      </c>
    </row>
    <row r="25" spans="1:5" ht="38.25" outlineLevel="1">
      <c r="A25" s="7" t="s">
        <v>53</v>
      </c>
      <c r="B25" s="8" t="s">
        <v>23</v>
      </c>
      <c r="C25" s="16">
        <v>2555001.41</v>
      </c>
      <c r="D25" s="18">
        <v>674458.78</v>
      </c>
      <c r="E25" s="17">
        <f t="shared" si="0"/>
        <v>0.26397589346144429</v>
      </c>
    </row>
    <row r="26" spans="1:5" ht="51" outlineLevel="1">
      <c r="A26" s="7" t="s">
        <v>67</v>
      </c>
      <c r="B26" s="8" t="s">
        <v>70</v>
      </c>
      <c r="C26" s="16">
        <v>4782100.53</v>
      </c>
      <c r="D26" s="18">
        <v>1144645.49</v>
      </c>
      <c r="E26" s="17">
        <f t="shared" si="0"/>
        <v>0.23936039880784354</v>
      </c>
    </row>
    <row r="27" spans="1:5" ht="51" outlineLevel="1">
      <c r="A27" s="7" t="s">
        <v>68</v>
      </c>
      <c r="B27" s="8" t="s">
        <v>69</v>
      </c>
      <c r="C27" s="16">
        <v>5277570.95</v>
      </c>
      <c r="D27" s="18">
        <v>1010398.13</v>
      </c>
      <c r="E27" s="17">
        <f t="shared" si="0"/>
        <v>0.19145135888698947</v>
      </c>
    </row>
    <row r="28" spans="1:5" ht="63.75">
      <c r="A28" s="5" t="s">
        <v>54</v>
      </c>
      <c r="B28" s="6" t="s">
        <v>24</v>
      </c>
      <c r="C28" s="19">
        <f>C29+C30+C31+C32</f>
        <v>4062846.73</v>
      </c>
      <c r="D28" s="19">
        <f>D29+D30+D31+D32</f>
        <v>982799.31</v>
      </c>
      <c r="E28" s="20">
        <f t="shared" si="0"/>
        <v>0.24189918431897137</v>
      </c>
    </row>
    <row r="29" spans="1:5" ht="25.5" outlineLevel="1">
      <c r="A29" s="7" t="s">
        <v>55</v>
      </c>
      <c r="B29" s="8" t="s">
        <v>25</v>
      </c>
      <c r="C29" s="16">
        <v>250000</v>
      </c>
      <c r="D29" s="18">
        <v>200024.8</v>
      </c>
      <c r="E29" s="17">
        <f t="shared" si="0"/>
        <v>0.8000991999999999</v>
      </c>
    </row>
    <row r="30" spans="1:5" ht="25.5" outlineLevel="1">
      <c r="A30" s="7" t="s">
        <v>56</v>
      </c>
      <c r="B30" s="8" t="s">
        <v>26</v>
      </c>
      <c r="C30" s="16">
        <v>55000</v>
      </c>
      <c r="D30" s="16">
        <v>36500</v>
      </c>
      <c r="E30" s="17">
        <f t="shared" si="0"/>
        <v>0.66363636363636369</v>
      </c>
    </row>
    <row r="31" spans="1:5" ht="51" outlineLevel="1">
      <c r="A31" s="7" t="s">
        <v>57</v>
      </c>
      <c r="B31" s="8" t="s">
        <v>27</v>
      </c>
      <c r="C31" s="16">
        <v>3707846.73</v>
      </c>
      <c r="D31" s="18">
        <v>742274.51</v>
      </c>
      <c r="E31" s="17">
        <f t="shared" si="0"/>
        <v>0.2001901815396776</v>
      </c>
    </row>
    <row r="32" spans="1:5" ht="51" outlineLevel="1">
      <c r="A32" s="7" t="s">
        <v>58</v>
      </c>
      <c r="B32" s="8" t="s">
        <v>28</v>
      </c>
      <c r="C32" s="16">
        <v>50000</v>
      </c>
      <c r="D32" s="16">
        <v>4000</v>
      </c>
      <c r="E32" s="17">
        <f t="shared" si="0"/>
        <v>0.08</v>
      </c>
    </row>
    <row r="33" spans="1:5" ht="38.25">
      <c r="A33" s="5" t="s">
        <v>59</v>
      </c>
      <c r="B33" s="6" t="s">
        <v>29</v>
      </c>
      <c r="C33" s="19">
        <f>C34+C35+C36</f>
        <v>542892176.91000009</v>
      </c>
      <c r="D33" s="19">
        <f>D34+D35+D36</f>
        <v>132045343.7</v>
      </c>
      <c r="E33" s="20">
        <f t="shared" si="0"/>
        <v>0.24322572568933942</v>
      </c>
    </row>
    <row r="34" spans="1:5" ht="56.25" customHeight="1" outlineLevel="1">
      <c r="A34" s="7" t="s">
        <v>60</v>
      </c>
      <c r="B34" s="8" t="s">
        <v>30</v>
      </c>
      <c r="C34" s="16">
        <v>510179076.91000003</v>
      </c>
      <c r="D34" s="18">
        <v>131844847.61</v>
      </c>
      <c r="E34" s="17">
        <f t="shared" si="0"/>
        <v>0.25842856670748682</v>
      </c>
    </row>
    <row r="35" spans="1:5" ht="38.25" outlineLevel="1">
      <c r="A35" s="7" t="s">
        <v>61</v>
      </c>
      <c r="B35" s="8" t="s">
        <v>31</v>
      </c>
      <c r="C35" s="18">
        <v>32270500</v>
      </c>
      <c r="D35" s="18">
        <v>200496.09</v>
      </c>
      <c r="E35" s="17">
        <f t="shared" si="0"/>
        <v>6.2129836847895133E-3</v>
      </c>
    </row>
    <row r="36" spans="1:5" ht="47.25" customHeight="1" outlineLevel="1">
      <c r="A36" s="7" t="s">
        <v>62</v>
      </c>
      <c r="B36" s="8" t="s">
        <v>32</v>
      </c>
      <c r="C36" s="16">
        <v>442600</v>
      </c>
      <c r="D36" s="16">
        <v>0</v>
      </c>
      <c r="E36" s="17">
        <f t="shared" si="0"/>
        <v>0</v>
      </c>
    </row>
    <row r="37" spans="1:5" s="13" customFormat="1" ht="12.75" customHeight="1">
      <c r="A37" s="11"/>
      <c r="B37" s="12" t="s">
        <v>2</v>
      </c>
      <c r="C37" s="21">
        <f>C5+C10+C13+C19+C28+C33+C22</f>
        <v>798156156.77000022</v>
      </c>
      <c r="D37" s="21">
        <f>D5+D10+D13+D19+D28+D33+D22</f>
        <v>185300365.83000001</v>
      </c>
      <c r="E37" s="20">
        <f t="shared" si="0"/>
        <v>0.23216054184168486</v>
      </c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2017-06-23T05:16:20Z</cp:lastPrinted>
  <dcterms:created xsi:type="dcterms:W3CDTF">2017-06-23T04:54:16Z</dcterms:created>
  <dcterms:modified xsi:type="dcterms:W3CDTF">2018-05-03T03:43:45Z</dcterms:modified>
</cp:coreProperties>
</file>