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0" windowWidth="15315" windowHeight="1164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Бюджет!$A$1:$E$25</definedName>
  </definedNames>
  <calcPr calcId="145621"/>
</workbook>
</file>

<file path=xl/calcChain.xml><?xml version="1.0" encoding="utf-8"?>
<calcChain xmlns="http://schemas.openxmlformats.org/spreadsheetml/2006/main">
  <c r="D18" i="1" l="1"/>
  <c r="D12" i="1"/>
  <c r="D9" i="1"/>
  <c r="D4" i="1"/>
  <c r="E6" i="1" l="1"/>
  <c r="E14" i="1"/>
  <c r="E20" i="1"/>
  <c r="C4" i="1"/>
  <c r="C12" i="1"/>
  <c r="C18" i="1"/>
  <c r="E21" i="1" l="1"/>
  <c r="E7" i="1"/>
  <c r="E15" i="1"/>
  <c r="C9" i="1"/>
  <c r="C25" i="1" s="1"/>
  <c r="E10" i="1"/>
  <c r="E11" i="1"/>
  <c r="D25" i="1" l="1"/>
  <c r="E22" i="1"/>
  <c r="E8" i="1"/>
  <c r="E16" i="1"/>
  <c r="E4" i="1"/>
  <c r="E5" i="1"/>
  <c r="E12" i="1"/>
  <c r="E13" i="1"/>
  <c r="E17" i="1"/>
  <c r="E18" i="1"/>
  <c r="E19" i="1"/>
  <c r="E23" i="1"/>
  <c r="E24" i="1"/>
  <c r="E25" i="1" l="1"/>
  <c r="E9" i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<sst xmlns="http://schemas.openxmlformats.org/spreadsheetml/2006/main" count="49" uniqueCount="39">
  <si>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</si>
  <si>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</si>
  <si>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</si>
  <si>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</si>
  <si>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</si>
  <si>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</si>
  <si>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</si>
  <si>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</si>
  <si>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</si>
  <si>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</si>
  <si>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</si>
  <si>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</si>
  <si>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</si>
  <si>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</si>
  <si>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</si>
  <si>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</si>
  <si>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</si>
  <si>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</si>
  <si>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</si>
  <si>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</si>
  <si>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</si>
  <si>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</si>
  <si>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</si>
  <si>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</si>
  <si>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</si>
  <si>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</si>
  <si>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</si>
  <si>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</si>
  <si>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</si>
  <si>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</si>
  <si>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</si>
  <si>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</si>
  <si>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</si>
  <si>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</si>
  <si>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2021 год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</si>
  <si>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01.10.2021г.</t>
  </si>
  <si>
    <t>1.4</t>
  </si>
  <si>
    <t>3.5</t>
  </si>
  <si>
    <t>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</si>
</sst>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view="pageBreakPreview" topLeftCell="B17" zoomScale="115" zoomScaleNormal="100" zoomScaleSheetLayoutView="115" workbookViewId="0">
      <selection activeCell="E22" sqref="E22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24" customWidth="1"/>
    <col min="4" max="4" width="20.85546875" style="24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18" t="s">
        <v>35</v>
      </c>
      <c r="B1" s="18"/>
      <c r="C1" s="18"/>
      <c r="D1" s="18"/>
      <c r="E1" s="18"/>
    </row>
    <row r="2" spans="1:6" x14ac:dyDescent="0.25">
      <c r="B2" s="3" t="s">
        <v>1</v>
      </c>
      <c r="C2" s="19"/>
      <c r="D2" s="19"/>
      <c r="E2" s="3"/>
      <c r="F2" s="4"/>
    </row>
    <row r="3" spans="1:6" x14ac:dyDescent="0.25">
      <c r="A3" s="7" t="s">
        <v>4</v>
      </c>
      <c r="B3" s="8" t="s">
        <v>2</v>
      </c>
      <c r="C3" s="20" t="s">
        <v>34</v>
      </c>
      <c r="D3" s="20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21">
        <f>+SUM(C5:C8)</f>
        <v>301246574.44</v>
      </c>
      <c r="D4" s="21">
        <f>+SUM(D5:D8)</f>
        <v>173104898.87</v>
      </c>
      <c r="E4" s="12">
        <f t="shared" ref="E4:E24" si="0">D4/C4</f>
        <v>0.5746286051278493</v>
      </c>
    </row>
    <row r="5" spans="1:6" ht="31.5" outlineLevel="1" x14ac:dyDescent="0.25">
      <c r="A5" s="13" t="s">
        <v>29</v>
      </c>
      <c r="B5" s="5" t="s">
        <v>30</v>
      </c>
      <c r="C5" s="25">
        <v>93827347.950000003</v>
      </c>
      <c r="D5" s="25">
        <v>76794595.569999993</v>
      </c>
      <c r="E5" s="14">
        <f t="shared" si="0"/>
        <v>0.81846708073773267</v>
      </c>
    </row>
    <row r="6" spans="1:6" ht="31.5" outlineLevel="1" x14ac:dyDescent="0.25">
      <c r="A6" s="13" t="s">
        <v>24</v>
      </c>
      <c r="B6" s="5" t="s">
        <v>28</v>
      </c>
      <c r="C6" s="25">
        <v>25000</v>
      </c>
      <c r="D6" s="25">
        <v>0</v>
      </c>
      <c r="E6" s="14">
        <f t="shared" si="0"/>
        <v>0</v>
      </c>
    </row>
    <row r="7" spans="1:6" ht="47.25" outlineLevel="1" x14ac:dyDescent="0.25">
      <c r="A7" s="13" t="s">
        <v>7</v>
      </c>
      <c r="B7" s="5" t="s">
        <v>26</v>
      </c>
      <c r="C7" s="25">
        <v>25595255.870000001</v>
      </c>
      <c r="D7" s="25">
        <v>4463736.8499999996</v>
      </c>
      <c r="E7" s="14">
        <f t="shared" si="0"/>
        <v>0.17439703954012473</v>
      </c>
    </row>
    <row r="8" spans="1:6" ht="31.5" outlineLevel="1" x14ac:dyDescent="0.25">
      <c r="A8" s="13" t="s">
        <v>36</v>
      </c>
      <c r="B8" s="5" t="s">
        <v>31</v>
      </c>
      <c r="C8" s="25">
        <v>181798970.62</v>
      </c>
      <c r="D8" s="25">
        <v>91846566.450000003</v>
      </c>
      <c r="E8" s="14">
        <f>D8/C8</f>
        <v>0.50520949671370585</v>
      </c>
    </row>
    <row r="9" spans="1:6" ht="31.5" x14ac:dyDescent="0.25">
      <c r="A9" s="10" t="s">
        <v>8</v>
      </c>
      <c r="B9" s="11" t="s">
        <v>0</v>
      </c>
      <c r="C9" s="22">
        <f>+C10+C11</f>
        <v>224214892.97999999</v>
      </c>
      <c r="D9" s="22">
        <f>+D10+D11</f>
        <v>178846172.21000001</v>
      </c>
      <c r="E9" s="12">
        <f t="shared" si="0"/>
        <v>0.79765518620546372</v>
      </c>
    </row>
    <row r="10" spans="1:6" ht="31.5" outlineLevel="1" x14ac:dyDescent="0.25">
      <c r="A10" s="13" t="s">
        <v>9</v>
      </c>
      <c r="B10" s="5" t="s">
        <v>30</v>
      </c>
      <c r="C10" s="25">
        <v>734600</v>
      </c>
      <c r="D10" s="25">
        <v>622650</v>
      </c>
      <c r="E10" s="14">
        <f t="shared" si="0"/>
        <v>0.84760413830656134</v>
      </c>
    </row>
    <row r="11" spans="1:6" ht="31.5" outlineLevel="1" x14ac:dyDescent="0.25">
      <c r="A11" s="13" t="s">
        <v>10</v>
      </c>
      <c r="B11" s="5" t="s">
        <v>28</v>
      </c>
      <c r="C11" s="25">
        <v>223480292.97999999</v>
      </c>
      <c r="D11" s="25">
        <v>178223522.21000001</v>
      </c>
      <c r="E11" s="14">
        <f t="shared" si="0"/>
        <v>0.79749099946790314</v>
      </c>
    </row>
    <row r="12" spans="1:6" ht="31.5" x14ac:dyDescent="0.25">
      <c r="A12" s="10" t="s">
        <v>11</v>
      </c>
      <c r="B12" s="11" t="s">
        <v>23</v>
      </c>
      <c r="C12" s="22">
        <f>+SUM(C13:C17)</f>
        <v>936501825.00999999</v>
      </c>
      <c r="D12" s="22">
        <f>+SUM(D13:D17)</f>
        <v>720507257.78999996</v>
      </c>
      <c r="E12" s="12">
        <f t="shared" si="0"/>
        <v>0.76936022818995187</v>
      </c>
    </row>
    <row r="13" spans="1:6" ht="31.5" outlineLevel="1" x14ac:dyDescent="0.25">
      <c r="A13" s="13" t="s">
        <v>12</v>
      </c>
      <c r="B13" s="5" t="s">
        <v>30</v>
      </c>
      <c r="C13" s="25">
        <v>1616100</v>
      </c>
      <c r="D13" s="25">
        <v>1282659</v>
      </c>
      <c r="E13" s="14">
        <f>D13/C13</f>
        <v>0.79367551512901424</v>
      </c>
    </row>
    <row r="14" spans="1:6" ht="31.5" outlineLevel="1" x14ac:dyDescent="0.25">
      <c r="A14" s="13" t="s">
        <v>13</v>
      </c>
      <c r="B14" s="5" t="s">
        <v>28</v>
      </c>
      <c r="C14" s="25">
        <v>40000</v>
      </c>
      <c r="D14" s="25">
        <v>0</v>
      </c>
      <c r="E14" s="14">
        <f>D14/C14</f>
        <v>0</v>
      </c>
    </row>
    <row r="15" spans="1:6" ht="47.25" outlineLevel="1" x14ac:dyDescent="0.25">
      <c r="A15" s="13" t="s">
        <v>14</v>
      </c>
      <c r="B15" s="5" t="s">
        <v>26</v>
      </c>
      <c r="C15" s="25">
        <v>135000</v>
      </c>
      <c r="D15" s="25">
        <v>0</v>
      </c>
      <c r="E15" s="14">
        <f>D15/C15</f>
        <v>0</v>
      </c>
    </row>
    <row r="16" spans="1:6" ht="31.5" outlineLevel="1" x14ac:dyDescent="0.25">
      <c r="A16" s="13" t="s">
        <v>15</v>
      </c>
      <c r="B16" s="5" t="s">
        <v>31</v>
      </c>
      <c r="C16" s="25">
        <v>4000</v>
      </c>
      <c r="D16" s="25">
        <v>4000</v>
      </c>
      <c r="E16" s="14">
        <f>D16/C16</f>
        <v>1</v>
      </c>
    </row>
    <row r="17" spans="1:5" ht="31.5" outlineLevel="1" x14ac:dyDescent="0.25">
      <c r="A17" s="13" t="s">
        <v>37</v>
      </c>
      <c r="B17" s="5" t="s">
        <v>27</v>
      </c>
      <c r="C17" s="25">
        <v>934706725.00999999</v>
      </c>
      <c r="D17" s="25">
        <v>719220598.78999996</v>
      </c>
      <c r="E17" s="14">
        <f>D17/C17</f>
        <v>0.76946124334593335</v>
      </c>
    </row>
    <row r="18" spans="1:5" ht="31.5" x14ac:dyDescent="0.25">
      <c r="A18" s="10" t="s">
        <v>16</v>
      </c>
      <c r="B18" s="11" t="s">
        <v>22</v>
      </c>
      <c r="C18" s="22">
        <f>+SUM(C19:C24)</f>
        <v>112890645.72</v>
      </c>
      <c r="D18" s="22">
        <f>+SUM(D19:D24)</f>
        <v>89132883.810000002</v>
      </c>
      <c r="E18" s="12">
        <f t="shared" si="0"/>
        <v>0.78955065976922645</v>
      </c>
    </row>
    <row r="19" spans="1:5" ht="31.5" outlineLevel="1" x14ac:dyDescent="0.25">
      <c r="A19" s="13" t="s">
        <v>17</v>
      </c>
      <c r="B19" s="5" t="s">
        <v>30</v>
      </c>
      <c r="C19" s="25">
        <v>293832</v>
      </c>
      <c r="D19" s="25">
        <v>249060</v>
      </c>
      <c r="E19" s="14">
        <f t="shared" si="0"/>
        <v>0.84762721555174381</v>
      </c>
    </row>
    <row r="20" spans="1:5" ht="31.5" outlineLevel="1" x14ac:dyDescent="0.25">
      <c r="A20" s="13" t="s">
        <v>18</v>
      </c>
      <c r="B20" s="5" t="s">
        <v>28</v>
      </c>
      <c r="C20" s="25">
        <v>35000</v>
      </c>
      <c r="D20" s="25">
        <v>0</v>
      </c>
      <c r="E20" s="14">
        <f t="shared" si="0"/>
        <v>0</v>
      </c>
    </row>
    <row r="21" spans="1:5" ht="45.75" customHeight="1" outlineLevel="1" x14ac:dyDescent="0.25">
      <c r="A21" s="13" t="s">
        <v>19</v>
      </c>
      <c r="B21" s="5" t="s">
        <v>26</v>
      </c>
      <c r="C21" s="25">
        <v>34636.019999999997</v>
      </c>
      <c r="D21" s="25">
        <v>33285</v>
      </c>
      <c r="E21" s="14">
        <f t="shared" si="0"/>
        <v>0.96099378623756437</v>
      </c>
    </row>
    <row r="22" spans="1:5" ht="31.5" outlineLevel="1" x14ac:dyDescent="0.25">
      <c r="A22" s="13" t="s">
        <v>25</v>
      </c>
      <c r="B22" s="5" t="s">
        <v>31</v>
      </c>
      <c r="C22" s="25">
        <v>130500</v>
      </c>
      <c r="D22" s="25">
        <v>46500</v>
      </c>
      <c r="E22" s="14">
        <f t="shared" si="0"/>
        <v>0.35632183908045978</v>
      </c>
    </row>
    <row r="23" spans="1:5" ht="31.5" outlineLevel="1" x14ac:dyDescent="0.25">
      <c r="A23" s="13" t="s">
        <v>20</v>
      </c>
      <c r="B23" s="5" t="s">
        <v>32</v>
      </c>
      <c r="C23" s="25">
        <v>104268942.29000001</v>
      </c>
      <c r="D23" s="25">
        <v>82954716.75</v>
      </c>
      <c r="E23" s="14">
        <f t="shared" si="0"/>
        <v>0.79558413970749409</v>
      </c>
    </row>
    <row r="24" spans="1:5" ht="63" outlineLevel="1" x14ac:dyDescent="0.25">
      <c r="A24" s="13" t="s">
        <v>38</v>
      </c>
      <c r="B24" s="5" t="s">
        <v>33</v>
      </c>
      <c r="C24" s="25">
        <v>8127735.4100000001</v>
      </c>
      <c r="D24" s="25">
        <v>5849322.0599999996</v>
      </c>
      <c r="E24" s="14">
        <f t="shared" si="0"/>
        <v>0.71967427148320517</v>
      </c>
    </row>
    <row r="25" spans="1:5" x14ac:dyDescent="0.25">
      <c r="A25" s="15"/>
      <c r="B25" s="16" t="s">
        <v>21</v>
      </c>
      <c r="C25" s="23">
        <f>C4+C9+C12+C18</f>
        <v>1574853938.1499999</v>
      </c>
      <c r="D25" s="23">
        <f>D4+D9+D12+D18</f>
        <v>1161591212.6800001</v>
      </c>
      <c r="E25" s="17">
        <f>D25/C25</f>
        <v>0.73758663234797217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2021-10-01T02:01:26Z</cp:lastPrinted>
  <dcterms:created xsi:type="dcterms:W3CDTF">2017-06-23T05:02:34Z</dcterms:created>
  <dcterms:modified xsi:type="dcterms:W3CDTF">2021-11-02T00:04:53Z</dcterms:modified>
</cp:coreProperties>
</file>