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20" yWindow="90" windowWidth="10350" windowHeight="9150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Бюджет!$G$27</definedName>
    <definedName name="SIGN" localSheetId="0">Бюджет!$B$10:$E$11</definedName>
  </definedNames>
  <calcPr calcId="162913"/>
</workbook>
</file>

<file path=xl/calcChain.xml><?xml version="1.0" encoding="utf-8"?>
<calcChain xmlns="http://schemas.openxmlformats.org/spreadsheetml/2006/main">
  <c r="D11" i="1"/>
  <c r="C11"/>
  <c r="D4"/>
  <c r="D16"/>
  <c r="E16" s="1"/>
  <c r="C16"/>
  <c r="D8"/>
  <c r="E8" s="1"/>
  <c r="C8"/>
  <c r="C4"/>
  <c r="E4" s="1"/>
  <c r="C22"/>
  <c r="E5"/>
  <c r="E6"/>
  <c r="E7"/>
  <c r="E9"/>
  <c r="E10"/>
  <c r="E11"/>
  <c r="E12"/>
  <c r="E13"/>
  <c r="E14"/>
  <c r="E15"/>
  <c r="E17"/>
  <c r="E18"/>
  <c r="E19"/>
  <c r="E20"/>
  <c r="E21"/>
  <c r="D22" l="1"/>
  <c r="E22"/>
</calcChain>
</file>

<file path=xl/sharedStrings.xml><?xml version="1.0" encoding="utf-8"?>
<sst xmlns="http://schemas.openxmlformats.org/spreadsheetml/2006/main" count="43" uniqueCount="36">
  <si>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</si>
  <si>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</si>
  <si>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</si>
  <si>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</si>
  <si>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Муниципальная программа "Экономическое развитие Тулунского муниципального района" на 2017-2021 годы</t>
  </si>
  <si>
    <t>Муниципальная программа "Обеспечение комплексных мер безопасности на территории ТМР" на 2017-2021гг</t>
  </si>
  <si>
    <t>Муниципальная программа «Развитие инфраструктуры на территории Тулунского муниципального района» на 2017-2021 гг.</t>
  </si>
  <si>
    <t>Муниципальная программа "Управление финансами Тулунского муниципального района" на 2017-2021 годы</t>
  </si>
  <si>
    <t>Муниципальная программа "Развитие образования на территории Тулунского муниципального района на 2017-2021гг."</t>
  </si>
  <si>
    <t>Муниципальная программа "Развитие сферы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</si>
  <si>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</si>
  <si>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№</t>
  </si>
  <si>
    <t>Исполнено</t>
  </si>
  <si>
    <t>% исполнения</t>
  </si>
  <si>
    <t>1.2.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</si>
  <si>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</si>
  <si>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</si>
  <si>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</si>
  <si>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</si>
  <si>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</si>
  <si>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</si>
  <si>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</si>
  <si>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</si>
  <si>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</si>
  <si>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</si>
  <si>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</si>
  <si>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</si>
  <si>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</si>
  <si>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</si>
  <si>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</si>
  <si>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4.6</t>
  </si>
  <si>
    <t>Итого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</si>
  <si>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01.03.2018г.</t>
  </si>
  <si>
    <t>План на 2018 год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</si>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</sst>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 shrinkToFit="1"/>
    </xf>
    <xf numFmtId="0" fontId="0" fillId="0" borderId="0" xfId="0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wrapTex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>
      <alignment horizontal="center" wrapText="1" shrinkToFi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164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/>
    <xf numFmtId="0" fontId="0" fillId="0" borderId="0" xfId="0" applyFill="1"/>
    <xf numFmtId="0" fontId="2" fillId="0" borderId="0" xfId="0" applyFont="1" applyBorder="1" applyAlignment="1" applyProtection="1">
      <alignment horizontal="center" vertical="top" wrapText="1"/>
    </xf>
    <xf numFmtId="0" fontId="4" fillId="0" borderId="1" xfId="0" applyFont="1" applyBorder="1" applyAlignment="1">
      <alignment horizontal="center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Fill="1" applyBorder="1"/>
    <xf numFmtId="164" fontId="3" fillId="0" borderId="1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2"/>
  <sheetViews>
    <sheetView showGridLines="0" tabSelected="1" topLeftCell="A13" workbookViewId="0">
      <selection activeCell="H6" sqref="H6"/>
    </sheetView>
  </sheetViews>
  <sheetFormatPr defaultRowHeight="12.75" customHeight="1" outlineLevelRow="1"/>
  <cols>
    <col min="1" max="1" width="5.5703125" style="3" customWidth="1"/>
    <col min="2" max="2" width="44" style="13" customWidth="1"/>
    <col min="3" max="3" width="14.140625" style="13" customWidth="1"/>
    <col min="4" max="4" width="13.42578125" style="13" bestFit="1" customWidth="1"/>
    <col min="5" max="5" width="9.140625" style="13" customWidth="1"/>
    <col min="6" max="7" width="9.140625" customWidth="1"/>
  </cols>
  <sheetData>
    <row r="1" spans="1:7" ht="45.75" customHeight="1">
      <c r="A1" s="14" t="s">
        <v>32</v>
      </c>
      <c r="B1" s="14"/>
      <c r="C1" s="14"/>
      <c r="D1" s="14"/>
      <c r="E1" s="14"/>
    </row>
    <row r="2" spans="1:7">
      <c r="B2" s="6" t="s">
        <v>1</v>
      </c>
      <c r="C2" s="6"/>
      <c r="D2" s="6"/>
      <c r="E2" s="6"/>
      <c r="F2" s="1"/>
      <c r="G2" s="1"/>
    </row>
    <row r="3" spans="1:7" ht="38.25">
      <c r="A3" s="2" t="s">
        <v>11</v>
      </c>
      <c r="B3" s="7" t="s">
        <v>2</v>
      </c>
      <c r="C3" s="7" t="s">
        <v>33</v>
      </c>
      <c r="D3" s="7" t="s">
        <v>12</v>
      </c>
      <c r="E3" s="8" t="s">
        <v>13</v>
      </c>
    </row>
    <row r="4" spans="1:7" ht="23.45" customHeight="1">
      <c r="A4" s="4">
        <v>1</v>
      </c>
      <c r="B4" s="9" t="s">
        <v>3</v>
      </c>
      <c r="C4" s="16">
        <f>C5+C6+C7</f>
        <v>75372344.999999985</v>
      </c>
      <c r="D4" s="16">
        <f>D5+D6+D7</f>
        <v>9534873.3300000001</v>
      </c>
      <c r="E4" s="10">
        <f t="shared" ref="E4:E22" si="0">D4/C4</f>
        <v>0.12650360460458013</v>
      </c>
    </row>
    <row r="5" spans="1:7" ht="41.25" customHeight="1" outlineLevel="1">
      <c r="A5" s="4" t="s">
        <v>14</v>
      </c>
      <c r="B5" s="11" t="s">
        <v>4</v>
      </c>
      <c r="C5" s="17">
        <v>66905222.039999999</v>
      </c>
      <c r="D5" s="17">
        <v>9534873.3300000001</v>
      </c>
      <c r="E5" s="10">
        <f t="shared" si="0"/>
        <v>0.14251314081731131</v>
      </c>
    </row>
    <row r="6" spans="1:7" ht="38.25" outlineLevel="1">
      <c r="A6" s="4" t="s">
        <v>15</v>
      </c>
      <c r="B6" s="11" t="s">
        <v>5</v>
      </c>
      <c r="C6" s="17">
        <v>410000</v>
      </c>
      <c r="D6" s="18">
        <v>0</v>
      </c>
      <c r="E6" s="10">
        <f t="shared" si="0"/>
        <v>0</v>
      </c>
    </row>
    <row r="7" spans="1:7" ht="38.25" outlineLevel="1">
      <c r="A7" s="4" t="s">
        <v>16</v>
      </c>
      <c r="B7" s="11" t="s">
        <v>6</v>
      </c>
      <c r="C7" s="17">
        <v>8057122.96</v>
      </c>
      <c r="D7" s="18">
        <v>0</v>
      </c>
      <c r="E7" s="10">
        <f t="shared" si="0"/>
        <v>0</v>
      </c>
    </row>
    <row r="8" spans="1:7" ht="25.5">
      <c r="A8" s="4" t="s">
        <v>17</v>
      </c>
      <c r="B8" s="9" t="s">
        <v>0</v>
      </c>
      <c r="C8" s="16">
        <f>C9+C10</f>
        <v>131404642.18000001</v>
      </c>
      <c r="D8" s="16">
        <f>D9+D10</f>
        <v>18850033.559999999</v>
      </c>
      <c r="E8" s="10">
        <f t="shared" si="0"/>
        <v>0.14345028643797034</v>
      </c>
    </row>
    <row r="9" spans="1:7" ht="37.5" customHeight="1" outlineLevel="1">
      <c r="A9" s="4" t="s">
        <v>18</v>
      </c>
      <c r="B9" s="11" t="s">
        <v>4</v>
      </c>
      <c r="C9" s="17">
        <v>476300</v>
      </c>
      <c r="D9" s="17">
        <v>40904</v>
      </c>
      <c r="E9" s="10">
        <f t="shared" si="0"/>
        <v>8.5878647910980474E-2</v>
      </c>
    </row>
    <row r="10" spans="1:7" ht="37.9" customHeight="1" outlineLevel="1">
      <c r="A10" s="4" t="s">
        <v>19</v>
      </c>
      <c r="B10" s="11" t="s">
        <v>7</v>
      </c>
      <c r="C10" s="17">
        <v>130928342.18000001</v>
      </c>
      <c r="D10" s="17">
        <v>18809129.559999999</v>
      </c>
      <c r="E10" s="10">
        <f t="shared" si="0"/>
        <v>0.14365972444790637</v>
      </c>
    </row>
    <row r="11" spans="1:7" ht="25.5">
      <c r="A11" s="4" t="s">
        <v>20</v>
      </c>
      <c r="B11" s="5" t="s">
        <v>35</v>
      </c>
      <c r="C11" s="16">
        <f>C12+C13+C14+C15</f>
        <v>546263176.90999997</v>
      </c>
      <c r="D11" s="16">
        <f>D12+D13+D14+D15</f>
        <v>74758791.370000005</v>
      </c>
      <c r="E11" s="10">
        <f t="shared" si="0"/>
        <v>0.13685489802347953</v>
      </c>
    </row>
    <row r="12" spans="1:7" ht="39.75" customHeight="1" outlineLevel="1">
      <c r="A12" s="4" t="s">
        <v>21</v>
      </c>
      <c r="B12" s="11" t="s">
        <v>4</v>
      </c>
      <c r="C12" s="17">
        <v>1309800</v>
      </c>
      <c r="D12" s="17">
        <v>112486</v>
      </c>
      <c r="E12" s="10">
        <f t="shared" si="0"/>
        <v>8.5880287066727748E-2</v>
      </c>
    </row>
    <row r="13" spans="1:7" ht="38.25" outlineLevel="1">
      <c r="A13" s="4" t="s">
        <v>22</v>
      </c>
      <c r="B13" s="11" t="s">
        <v>5</v>
      </c>
      <c r="C13" s="17">
        <v>135000</v>
      </c>
      <c r="D13" s="18">
        <v>0</v>
      </c>
      <c r="E13" s="10">
        <f t="shared" si="0"/>
        <v>0</v>
      </c>
    </row>
    <row r="14" spans="1:7" ht="38.25" outlineLevel="1">
      <c r="A14" s="4" t="s">
        <v>23</v>
      </c>
      <c r="B14" s="11" t="s">
        <v>6</v>
      </c>
      <c r="C14" s="17">
        <v>4559400</v>
      </c>
      <c r="D14" s="17">
        <v>382300</v>
      </c>
      <c r="E14" s="10">
        <f t="shared" si="0"/>
        <v>8.3848752028775717E-2</v>
      </c>
    </row>
    <row r="15" spans="1:7" ht="38.25" outlineLevel="1">
      <c r="A15" s="4" t="s">
        <v>24</v>
      </c>
      <c r="B15" s="11" t="s">
        <v>8</v>
      </c>
      <c r="C15" s="17">
        <v>540258976.90999997</v>
      </c>
      <c r="D15" s="17">
        <v>74264005.370000005</v>
      </c>
      <c r="E15" s="10">
        <f t="shared" si="0"/>
        <v>0.1374600118534845</v>
      </c>
    </row>
    <row r="16" spans="1:7" ht="42" customHeight="1">
      <c r="A16" s="4" t="s">
        <v>25</v>
      </c>
      <c r="B16" s="5" t="s">
        <v>34</v>
      </c>
      <c r="C16" s="16">
        <f>C17+C18+C19+C20+C21</f>
        <v>35953152.68</v>
      </c>
      <c r="D16" s="16">
        <f>D17+D18+D19+D20+D21</f>
        <v>5137369.82</v>
      </c>
      <c r="E16" s="10">
        <f t="shared" si="0"/>
        <v>0.14289066290583785</v>
      </c>
    </row>
    <row r="17" spans="1:5" ht="38.450000000000003" customHeight="1" outlineLevel="1">
      <c r="A17" s="4" t="s">
        <v>26</v>
      </c>
      <c r="B17" s="11" t="s">
        <v>4</v>
      </c>
      <c r="C17" s="17">
        <v>238152</v>
      </c>
      <c r="D17" s="17">
        <v>20452</v>
      </c>
      <c r="E17" s="10">
        <f t="shared" si="0"/>
        <v>8.5877926702274177E-2</v>
      </c>
    </row>
    <row r="18" spans="1:5" ht="43.15" customHeight="1" outlineLevel="1">
      <c r="A18" s="4" t="s">
        <v>27</v>
      </c>
      <c r="B18" s="11" t="s">
        <v>5</v>
      </c>
      <c r="C18" s="17">
        <v>96800</v>
      </c>
      <c r="D18" s="18">
        <v>0</v>
      </c>
      <c r="E18" s="10">
        <f t="shared" si="0"/>
        <v>0</v>
      </c>
    </row>
    <row r="19" spans="1:5" ht="38.25" outlineLevel="1">
      <c r="A19" s="4" t="s">
        <v>28</v>
      </c>
      <c r="B19" s="11" t="s">
        <v>6</v>
      </c>
      <c r="C19" s="17">
        <v>130000</v>
      </c>
      <c r="D19" s="18">
        <v>0</v>
      </c>
      <c r="E19" s="10">
        <f t="shared" si="0"/>
        <v>0</v>
      </c>
    </row>
    <row r="20" spans="1:5" ht="27.75" customHeight="1" outlineLevel="1">
      <c r="A20" s="4" t="s">
        <v>29</v>
      </c>
      <c r="B20" s="11" t="s">
        <v>9</v>
      </c>
      <c r="C20" s="17">
        <v>31425353.949999999</v>
      </c>
      <c r="D20" s="17">
        <v>4389666.62</v>
      </c>
      <c r="E20" s="10">
        <f t="shared" si="0"/>
        <v>0.13968551084529632</v>
      </c>
    </row>
    <row r="21" spans="1:5" ht="63.75" outlineLevel="1">
      <c r="A21" s="4" t="s">
        <v>30</v>
      </c>
      <c r="B21" s="11" t="s">
        <v>10</v>
      </c>
      <c r="C21" s="17">
        <v>4062846.73</v>
      </c>
      <c r="D21" s="17">
        <v>727251.2</v>
      </c>
      <c r="E21" s="10">
        <f t="shared" si="0"/>
        <v>0.17900040250841556</v>
      </c>
    </row>
    <row r="22" spans="1:5" ht="12.75" customHeight="1">
      <c r="A22" s="15"/>
      <c r="B22" s="12" t="s">
        <v>31</v>
      </c>
      <c r="C22" s="19">
        <f>C4+C8+C11+C16</f>
        <v>788993316.76999986</v>
      </c>
      <c r="D22" s="19">
        <f t="shared" ref="D22" si="1">D4+D8+D11+D16</f>
        <v>108281068.08000001</v>
      </c>
      <c r="E22" s="20">
        <f t="shared" si="0"/>
        <v>0.13723952507390519</v>
      </c>
    </row>
  </sheetData>
  <mergeCells count="1">
    <mergeCell ref="A1:E1"/>
  </mergeCells>
  <pageMargins left="0.74803149606299213" right="0.64" top="0.71" bottom="0.44" header="0.51181102362204722" footer="0.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2018-04-02T03:04:12Z</cp:lastPrinted>
  <dcterms:created xsi:type="dcterms:W3CDTF">2017-06-23T05:02:34Z</dcterms:created>
  <dcterms:modified xsi:type="dcterms:W3CDTF">2018-04-02T06:28:47Z</dcterms:modified>
</cp:coreProperties>
</file>