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070" activeTab="0"/>
  </bookViews>
  <sheets>
    <sheet name="1.10.2019" sheetId="1" r:id="rId1"/>
  </sheets>
  <definedNames/>
  <calcPr fullCalcOnLoad="1"/>
</workbook>
</file>

<file path=xl/sharedStrings.xml><?xml version="1.0" encoding="utf-8"?>
<sst xmlns="http://schemas.openxmlformats.org/spreadsheetml/2006/main" count="344" uniqueCount="341">
  <si>
    <t>СПРАВКА ОБ ИСПОЛНЕНИИ КОНСОЛИДИРОВАННОГО БЮДЖЕТА КИРЕНСКОГО МУНИЦИПАЛЬНОГО РАЙОНА</t>
  </si>
  <si>
    <t xml:space="preserve">Период:  </t>
  </si>
  <si>
    <t>1-Наименование показателя</t>
  </si>
  <si>
    <t xml:space="preserve"> 3-Код дохода по КД </t>
  </si>
  <si>
    <t xml:space="preserve">Утвержд. - конс. бюджет </t>
  </si>
  <si>
    <t xml:space="preserve">Исполнено - конс. бюджет </t>
  </si>
  <si>
    <t>Процент исп-я к плану года</t>
  </si>
  <si>
    <t>Утвержд. - бюджеты муниципальных районов</t>
  </si>
  <si>
    <t>Исполнено - бюджеты муниципальных районов</t>
  </si>
  <si>
    <t>Утвержд. - бюджеты поселений</t>
  </si>
  <si>
    <t>Утвержд. - бюджеты городских поселений</t>
  </si>
  <si>
    <t>Утвержд. - бюджеты сельских поселений</t>
  </si>
  <si>
    <t>Исполнено - бюджеты поселений</t>
  </si>
  <si>
    <t>Исполнено - бюджеты городских поселений</t>
  </si>
  <si>
    <t>Исполнено - бюджеты сельских поселений</t>
  </si>
  <si>
    <t>Раздел 1. Доходы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</si>
  <si>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</si>
  <si>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</si>
  <si>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</si>
  <si>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</si>
  <si>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</si>
  <si>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</si>
  <si>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</si>
  <si>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</si>
  <si>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</si>
  <si>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</si>
  <si>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</si>
  <si>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</si>
  <si>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</si>
  <si>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</si>
  <si>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</si>
  <si>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</si>
  <si>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</si>
  <si>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</si>
  <si>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</si>
  <si>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</si>
  <si>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</si>
  <si>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</si>
  <si>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</si>
  <si>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</si>
  <si>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</si>
  <si>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</si>
  <si>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</si>
  <si>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</si>
  <si>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</si>
  <si>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</si>
  <si>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</si>
  <si>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</si>
  <si>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</si>
  <si>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</si>
  <si>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</si>
  <si>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</si>
  <si>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</si>
  <si>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</si>
  <si>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</si>
  <si>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</si>
  <si>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</si>
  <si>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</si>
  <si>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физических лиц</t>
  </si>
  <si>
    <t>00010606040000000110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</si>
  <si>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</si>
  <si>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</si>
  <si>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</si>
  <si>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</si>
  <si>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</si>
  <si>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</si>
  <si>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</si>
  <si>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</si>
  <si>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</si>
  <si>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00010807080010000110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</si>
  <si>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</si>
  <si>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</si>
  <si>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</si>
  <si>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</si>
  <si>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</si>
  <si>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</si>
  <si>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</si>
  <si>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</si>
  <si>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</si>
  <si>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</si>
  <si>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</si>
  <si>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</si>
  <si>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</si>
  <si>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</si>
  <si>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</si>
  <si>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</si>
  <si>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</si>
  <si>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</si>
  <si>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</si>
  <si>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</si>
  <si>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</si>
  <si>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</si>
  <si>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размещение отходов производства и потребления</t>
  </si>
  <si>
    <t>00011201040010000120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</si>
  <si>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</si>
  <si>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</si>
  <si>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</si>
  <si>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</si>
  <si>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</si>
  <si>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</si>
  <si>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</si>
  <si>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</si>
  <si>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</si>
  <si>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</si>
  <si>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Прочие доходы от компенсации затрат государства</t>
  </si>
  <si>
    <t>00011302990000000130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</si>
  <si>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</si>
  <si>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</si>
  <si>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</si>
  <si>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</si>
  <si>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</si>
  <si>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</si>
  <si>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</si>
  <si>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</si>
  <si>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</si>
  <si>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</si>
  <si>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</si>
  <si>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</si>
  <si>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</si>
  <si>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</si>
  <si>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</si>
  <si>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</si>
  <si>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</si>
  <si>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</si>
  <si>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</si>
  <si>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</si>
  <si>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</si>
  <si>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</si>
  <si>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</si>
  <si>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</si>
  <si>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</si>
  <si>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</si>
  <si>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</si>
  <si>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</si>
  <si>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</si>
  <si>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</si>
  <si>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Суммы по искам о возмещении вреда, причиненного окружающей среде</t>
  </si>
  <si>
    <t>00011635000000000140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</si>
  <si>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</si>
  <si>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</si>
  <si>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</si>
  <si>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</si>
  <si>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</si>
  <si>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</si>
  <si>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</si>
  <si>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</si>
  <si>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</si>
  <si>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</si>
  <si>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</si>
  <si>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</si>
  <si>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</si>
  <si>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</si>
  <si>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</si>
  <si>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</si>
  <si>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</si>
  <si>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</si>
  <si>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</si>
  <si>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</si>
  <si>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</si>
  <si>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</si>
  <si>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</si>
  <si>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</si>
  <si>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</si>
  <si>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</si>
  <si>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</si>
  <si>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</si>
  <si>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на реализацию мероприятий по обеспечению жильем молодых семей</t>
  </si>
  <si>
    <t>00020225497000000150</t>
  </si>
  <si>
    <t>Субсидия бюджетам на поддержку отрасли культуры</t>
  </si>
  <si>
    <t>00020225519000000150</t>
  </si>
  <si>
    <t>Субсидии бюджетам на реализацию программ формирования современной городской среды</t>
  </si>
  <si>
    <t>00020225555000000150</t>
  </si>
  <si>
    <t>Прочие субсидии</t>
  </si>
  <si>
    <t>00020229999000000150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</si>
  <si>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</si>
  <si>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</si>
  <si>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</si>
  <si>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00020230022000000150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</si>
  <si>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</si>
  <si>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</si>
  <si>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</si>
  <si>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</si>
  <si>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</si>
  <si>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</si>
  <si>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Прочие субвенции</t>
  </si>
  <si>
    <t>00020239999000000150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</si>
  <si>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</si>
  <si>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</si>
  <si>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</si>
  <si>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</si>
  <si>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</si>
  <si>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</si>
  <si>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</si>
  <si>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</si>
  <si>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</si>
  <si>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</si>
  <si>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</si>
  <si>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</si>
  <si>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</si>
  <si>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</si>
  <si>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</si>
  <si>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</si>
  <si>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</si>
  <si>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</si>
  <si>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</si>
  <si>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</si>
  <si>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Раздел 2. Расходы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</si>
  <si>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</si>
  <si>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</si>
  <si>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</si>
  <si>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</si>
  <si>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</si>
  <si>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</si>
  <si>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</si>
  <si>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</si>
  <si>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</si>
  <si>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</si>
  <si>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</si>
  <si>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</si>
  <si>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</si>
  <si>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</si>
  <si>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</si>
  <si>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</si>
  <si>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</si>
  <si>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</si>
  <si>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</si>
  <si>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</si>
  <si>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</si>
  <si>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</si>
  <si>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</si>
  <si>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</si>
  <si>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</si>
  <si>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</si>
  <si>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</si>
  <si>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</si>
  <si>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</si>
  <si>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</si>
  <si>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</si>
  <si>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</si>
  <si>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</si>
  <si>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</si>
  <si>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</si>
  <si>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</si>
  <si>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</si>
  <si>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</si>
  <si>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</si>
  <si>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</si>
  <si>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</si>
  <si>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</si>
  <si>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</si>
  <si>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</si>
  <si>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</si>
  <si>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</si>
  <si>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</si>
  <si>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</si>
  <si>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</si>
  <si>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</si>
  <si>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</si>
  <si>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</si>
  <si>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</si>
  <si>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</si>
  <si>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Сбор, удаление отходов и очистка сточных вод</t>
  </si>
  <si>
    <t>0602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</si>
  <si>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</si>
  <si>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</si>
  <si>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</si>
  <si>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</si>
  <si>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</si>
  <si>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</si>
  <si>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</si>
  <si>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</si>
  <si>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</si>
  <si>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</si>
  <si>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</si>
  <si>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</si>
  <si>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</si>
  <si>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</si>
  <si>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</si>
  <si>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</si>
  <si>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</si>
  <si>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</si>
  <si>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</si>
  <si>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</si>
  <si>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</si>
  <si>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</si>
  <si>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</si>
  <si>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</si>
  <si>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</si>
  <si>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</si>
  <si>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</si>
  <si>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</si>
  <si>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</si>
  <si>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</si>
  <si>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</si>
  <si>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</si>
  <si>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</si>
  <si>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</si>
  <si>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</si>
  <si>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</si>
  <si>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</si>
  <si>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</si>
  <si>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</si>
  <si>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</si>
  <si>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</si>
  <si>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</si>
  <si>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</si>
  <si>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</si>
  <si>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</si>
  <si>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</si>
  <si>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Раздел 3. Источники финансирования дефицита бюджета</t>
  </si>
  <si>
    <t>ИТОГО</t>
  </si>
  <si>
    <t>00090000000000000000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</si>
  <si>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</si>
  <si>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</si>
  <si>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</si>
  <si>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</si>
  <si>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</si>
  <si>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</si>
  <si>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</si>
  <si>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</si>
  <si>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Бюджетные кредиты от других бюджетов бюджетной системы Российской Федерации</t>
  </si>
  <si>
    <t>00001030000000000000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</si>
  <si>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</si>
  <si>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</si>
  <si>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</si>
  <si>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</si>
  <si>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</si>
  <si>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00001030100000000800</t>
  </si>
  <si>
    <t>Изменение остатков средств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</si>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</sst>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mmmm\ yyyy;@"/>
    <numFmt numFmtId="165" formatCode="_(* #,##0_);_(* \(#,##0\);_(* &quot;-&quot;??_);_(@_)"/>
    <numFmt numFmtId="166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DDD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 horizontal="right"/>
    </xf>
    <xf numFmtId="164" fontId="25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49" fontId="34" fillId="0" borderId="10" xfId="0" applyNumberFormat="1" applyFont="1" applyFill="1" applyBorder="1" applyAlignment="1">
      <alignment horizontal="center" vertical="center" wrapText="1"/>
    </xf>
    <xf numFmtId="165" fontId="34" fillId="0" borderId="11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49" fontId="34" fillId="0" borderId="12" xfId="0" applyNumberFormat="1" applyFont="1" applyFill="1" applyBorder="1" applyAlignment="1">
      <alignment horizontal="center" vertical="center" wrapText="1"/>
    </xf>
    <xf numFmtId="49" fontId="34" fillId="33" borderId="13" xfId="0" applyNumberFormat="1" applyFont="1" applyFill="1" applyBorder="1" applyAlignment="1">
      <alignment horizontal="center" vertical="center" wrapText="1"/>
    </xf>
    <xf numFmtId="49" fontId="34" fillId="33" borderId="14" xfId="0" applyNumberFormat="1" applyFont="1" applyFill="1" applyBorder="1" applyAlignment="1">
      <alignment horizontal="center" vertical="center" wrapText="1"/>
    </xf>
    <xf numFmtId="49" fontId="34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16" xfId="0" applyNumberFormat="1" applyFont="1" applyFill="1" applyBorder="1" applyAlignment="1">
      <alignment horizontal="left" wrapText="1"/>
    </xf>
    <xf numFmtId="4" fontId="35" fillId="0" borderId="16" xfId="0" applyNumberFormat="1" applyFont="1" applyFill="1" applyBorder="1" applyAlignment="1">
      <alignment horizontal="right"/>
    </xf>
    <xf numFmtId="166" fontId="35" fillId="0" borderId="17" xfId="56" applyNumberFormat="1" applyFont="1" applyFill="1" applyBorder="1" applyAlignment="1">
      <alignment horizontal="right"/>
    </xf>
    <xf numFmtId="4" fontId="35" fillId="0" borderId="17" xfId="0" applyNumberFormat="1" applyFont="1" applyFill="1" applyBorder="1" applyAlignment="1">
      <alignment horizontal="right"/>
    </xf>
    <xf numFmtId="49" fontId="34" fillId="33" borderId="18" xfId="0" applyNumberFormat="1" applyFont="1" applyFill="1" applyBorder="1" applyAlignment="1">
      <alignment horizontal="center" vertical="center" wrapText="1"/>
    </xf>
    <xf numFmtId="49" fontId="34" fillId="33" borderId="0" xfId="0" applyNumberFormat="1" applyFont="1" applyFill="1" applyBorder="1" applyAlignment="1">
      <alignment horizontal="center" vertical="center" wrapText="1"/>
    </xf>
    <xf numFmtId="49" fontId="34" fillId="33" borderId="19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49" fontId="35" fillId="0" borderId="16" xfId="0" applyNumberFormat="1" applyFont="1" applyFill="1" applyBorder="1" applyAlignment="1">
      <alignment horizontal="left" wrapText="1"/>
    </xf>
    <xf numFmtId="49" fontId="35" fillId="0" borderId="20" xfId="0" applyNumberFormat="1" applyFont="1" applyFill="1" applyBorder="1" applyAlignment="1">
      <alignment horizontal="left" wrapText="1"/>
    </xf>
    <xf numFmtId="4" fontId="35" fillId="0" borderId="20" xfId="0" applyNumberFormat="1" applyFont="1" applyFill="1" applyBorder="1" applyAlignment="1">
      <alignment horizontal="right"/>
    </xf>
    <xf numFmtId="0" fontId="35" fillId="0" borderId="0" xfId="0" applyFont="1" applyFill="1" applyAlignment="1">
      <alignment/>
    </xf>
    <xf numFmtId="49" fontId="35" fillId="0" borderId="21" xfId="0" applyNumberFormat="1" applyFont="1" applyFill="1" applyBorder="1" applyAlignment="1">
      <alignment horizontal="left" wrapText="1"/>
    </xf>
    <xf numFmtId="49" fontId="35" fillId="0" borderId="22" xfId="0" applyNumberFormat="1" applyFont="1" applyFill="1" applyBorder="1" applyAlignment="1">
      <alignment horizontal="left" wrapText="1"/>
    </xf>
    <xf numFmtId="4" fontId="35" fillId="0" borderId="22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76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50.8515625" style="3" customWidth="1"/>
    <col min="2" max="2" width="23.8515625" style="3" customWidth="1"/>
    <col min="3" max="3" width="16.8515625" style="3" customWidth="1"/>
    <col min="4" max="4" width="15.8515625" style="3" customWidth="1"/>
    <col min="5" max="5" width="16.8515625" style="3" customWidth="1"/>
    <col min="6" max="11" width="15.8515625" style="3" customWidth="1"/>
    <col min="12" max="12" width="16.8515625" style="3" customWidth="1"/>
    <col min="13" max="27" width="15.8515625" style="3" customWidth="1"/>
    <col min="28" max="16384" width="9.140625" style="3" customWidth="1"/>
  </cols>
  <sheetData>
    <row r="1" spans="1:15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M2" s="5"/>
      <c r="N2" s="5"/>
      <c r="O2" s="5"/>
    </row>
    <row r="3" spans="1:15" ht="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M3" s="5"/>
      <c r="N3" s="5"/>
      <c r="O3" s="5"/>
    </row>
    <row r="4" spans="1:15" ht="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M4" s="5"/>
      <c r="N4" s="5"/>
      <c r="O4" s="5"/>
    </row>
    <row r="5" spans="1:15" ht="15">
      <c r="A5" s="6" t="s">
        <v>1</v>
      </c>
      <c r="B5" s="7">
        <v>43709</v>
      </c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</row>
    <row r="6" ht="15">
      <c r="A6" s="8"/>
    </row>
    <row r="7" spans="1:28" ht="1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ht="1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ht="15">
      <c r="A10" s="8"/>
    </row>
    <row r="11" spans="1:15" s="5" customFormat="1" ht="60">
      <c r="A11" s="11" t="s">
        <v>2</v>
      </c>
      <c r="B11" s="12" t="s">
        <v>3</v>
      </c>
      <c r="C11" s="13" t="s">
        <v>4</v>
      </c>
      <c r="D11" s="13" t="s">
        <v>5</v>
      </c>
      <c r="E11" s="13" t="s">
        <v>6</v>
      </c>
      <c r="F11" s="13" t="s">
        <v>7</v>
      </c>
      <c r="G11" s="13" t="s">
        <v>8</v>
      </c>
      <c r="H11" s="13" t="s">
        <v>6</v>
      </c>
      <c r="I11" s="14" t="s">
        <v>9</v>
      </c>
      <c r="J11" s="13" t="s">
        <v>10</v>
      </c>
      <c r="K11" s="13" t="s">
        <v>11</v>
      </c>
      <c r="L11" s="14" t="s">
        <v>12</v>
      </c>
      <c r="M11" s="14" t="s">
        <v>6</v>
      </c>
      <c r="N11" s="13" t="s">
        <v>13</v>
      </c>
      <c r="O11" s="13" t="s">
        <v>14</v>
      </c>
    </row>
    <row r="12" spans="1:15" s="18" customFormat="1" ht="15">
      <c r="A12" s="15" t="s">
        <v>15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</row>
    <row r="13" spans="1:15" s="5" customFormat="1" ht="15">
      <c r="A13" s="19" t="s">
        <v>16</v>
      </c>
      <c r="B13" s="19" t="s">
        <v>17</v>
      </c>
      <c r="C13" s="20">
        <v>1378068196.3</v>
      </c>
      <c r="D13" s="20">
        <v>882975922.53</v>
      </c>
      <c r="E13" s="21">
        <f aca="true" t="shared" si="0" ref="E13:E76">IF(C13=0,"",D13/C13)</f>
        <v>0.6407345622667426</v>
      </c>
      <c r="F13" s="20">
        <v>1088516851.5</v>
      </c>
      <c r="G13" s="20">
        <v>774107760.23</v>
      </c>
      <c r="H13" s="21">
        <f aca="true" t="shared" si="1" ref="H13:H76">IF(F13=0,"",G13/F13)</f>
        <v>0.7111582693122873</v>
      </c>
      <c r="I13" s="22">
        <f aca="true" t="shared" si="2" ref="I13:I76">J13+K13</f>
        <v>363589982.53999996</v>
      </c>
      <c r="J13" s="20">
        <v>306323022.13</v>
      </c>
      <c r="K13" s="20">
        <v>57266960.41</v>
      </c>
      <c r="L13" s="20">
        <f aca="true" t="shared" si="3" ref="L13:L76">N13+O13</f>
        <v>162282200.32999998</v>
      </c>
      <c r="M13" s="21">
        <f aca="true" t="shared" si="4" ref="M13:M76">IF(I13=0,"",L13/I13)</f>
        <v>0.44633297979310166</v>
      </c>
      <c r="N13" s="20">
        <v>119072175.25</v>
      </c>
      <c r="O13" s="20">
        <v>43210025.08</v>
      </c>
    </row>
    <row r="14" spans="1:15" s="5" customFormat="1" ht="15">
      <c r="A14" s="19" t="s">
        <v>18</v>
      </c>
      <c r="B14" s="19" t="s">
        <v>19</v>
      </c>
      <c r="C14" s="20">
        <v>448191943.95</v>
      </c>
      <c r="D14" s="20">
        <v>313251842.31</v>
      </c>
      <c r="E14" s="21">
        <f t="shared" si="0"/>
        <v>0.6989234111377651</v>
      </c>
      <c r="F14" s="20">
        <v>354661869.34</v>
      </c>
      <c r="G14" s="20">
        <v>248244939.09</v>
      </c>
      <c r="H14" s="21">
        <f t="shared" si="1"/>
        <v>0.6999482057430246</v>
      </c>
      <c r="I14" s="22">
        <f t="shared" si="2"/>
        <v>93530074.61</v>
      </c>
      <c r="J14" s="20">
        <v>75981087.2</v>
      </c>
      <c r="K14" s="20">
        <v>17548987.41</v>
      </c>
      <c r="L14" s="20">
        <f t="shared" si="3"/>
        <v>65006903.22</v>
      </c>
      <c r="M14" s="21">
        <f t="shared" si="4"/>
        <v>0.6950374357239059</v>
      </c>
      <c r="N14" s="20">
        <v>52527493.24</v>
      </c>
      <c r="O14" s="20">
        <v>12479409.98</v>
      </c>
    </row>
    <row r="15" spans="1:15" s="5" customFormat="1" ht="15">
      <c r="A15" s="19" t="s">
        <v>20</v>
      </c>
      <c r="B15" s="19" t="s">
        <v>21</v>
      </c>
      <c r="C15" s="20">
        <v>315547471.82</v>
      </c>
      <c r="D15" s="20">
        <v>209524825.4</v>
      </c>
      <c r="E15" s="21">
        <f t="shared" si="0"/>
        <v>0.6640041328536479</v>
      </c>
      <c r="F15" s="20">
        <v>264031130.57</v>
      </c>
      <c r="G15" s="20">
        <v>174475243.1</v>
      </c>
      <c r="H15" s="21">
        <f t="shared" si="1"/>
        <v>0.6608131500377872</v>
      </c>
      <c r="I15" s="22">
        <f t="shared" si="2"/>
        <v>51516341.25</v>
      </c>
      <c r="J15" s="20">
        <v>39429408.96</v>
      </c>
      <c r="K15" s="20">
        <v>12086932.29</v>
      </c>
      <c r="L15" s="20">
        <f t="shared" si="3"/>
        <v>35049582.3</v>
      </c>
      <c r="M15" s="21">
        <f t="shared" si="4"/>
        <v>0.680358531866818</v>
      </c>
      <c r="N15" s="20">
        <v>26745060.57</v>
      </c>
      <c r="O15" s="20">
        <v>8304521.73</v>
      </c>
    </row>
    <row r="16" spans="1:15" s="5" customFormat="1" ht="15">
      <c r="A16" s="19" t="s">
        <v>22</v>
      </c>
      <c r="B16" s="19" t="s">
        <v>23</v>
      </c>
      <c r="C16" s="20">
        <v>315547471.82</v>
      </c>
      <c r="D16" s="20">
        <v>209524825.4</v>
      </c>
      <c r="E16" s="21">
        <f t="shared" si="0"/>
        <v>0.6640041328536479</v>
      </c>
      <c r="F16" s="20">
        <v>264031130.57</v>
      </c>
      <c r="G16" s="20">
        <v>174475243.1</v>
      </c>
      <c r="H16" s="21">
        <f t="shared" si="1"/>
        <v>0.6608131500377872</v>
      </c>
      <c r="I16" s="22">
        <f t="shared" si="2"/>
        <v>51516341.25</v>
      </c>
      <c r="J16" s="20">
        <v>39429408.96</v>
      </c>
      <c r="K16" s="20">
        <v>12086932.29</v>
      </c>
      <c r="L16" s="20">
        <f t="shared" si="3"/>
        <v>35049582.3</v>
      </c>
      <c r="M16" s="21">
        <f t="shared" si="4"/>
        <v>0.680358531866818</v>
      </c>
      <c r="N16" s="20">
        <v>26745060.57</v>
      </c>
      <c r="O16" s="20">
        <v>8304521.73</v>
      </c>
    </row>
    <row r="17" spans="1:15" s="5" customFormat="1" ht="45">
      <c r="A17" s="19" t="s">
        <v>24</v>
      </c>
      <c r="B17" s="19" t="s">
        <v>25</v>
      </c>
      <c r="C17" s="20">
        <v>18544707.28</v>
      </c>
      <c r="D17" s="20">
        <v>13729996.72</v>
      </c>
      <c r="E17" s="21">
        <f t="shared" si="0"/>
        <v>0.7403727927702292</v>
      </c>
      <c r="F17" s="20">
        <v>6416991.54</v>
      </c>
      <c r="G17" s="20">
        <v>5196524.53</v>
      </c>
      <c r="H17" s="21">
        <f t="shared" si="1"/>
        <v>0.809806978489487</v>
      </c>
      <c r="I17" s="22">
        <f t="shared" si="2"/>
        <v>12127715.739999998</v>
      </c>
      <c r="J17" s="20">
        <v>8512369.62</v>
      </c>
      <c r="K17" s="20">
        <v>3615346.12</v>
      </c>
      <c r="L17" s="20">
        <f t="shared" si="3"/>
        <v>8533472.190000001</v>
      </c>
      <c r="M17" s="21">
        <f t="shared" si="4"/>
        <v>0.7036339219144662</v>
      </c>
      <c r="N17" s="20">
        <v>5969563.78</v>
      </c>
      <c r="O17" s="20">
        <v>2563908.41</v>
      </c>
    </row>
    <row r="18" spans="1:15" s="5" customFormat="1" ht="45">
      <c r="A18" s="19" t="s">
        <v>26</v>
      </c>
      <c r="B18" s="19" t="s">
        <v>27</v>
      </c>
      <c r="C18" s="20">
        <v>18544707.28</v>
      </c>
      <c r="D18" s="20">
        <v>13729996.72</v>
      </c>
      <c r="E18" s="21">
        <f t="shared" si="0"/>
        <v>0.7403727927702292</v>
      </c>
      <c r="F18" s="20">
        <v>6416991.54</v>
      </c>
      <c r="G18" s="20">
        <v>5196524.53</v>
      </c>
      <c r="H18" s="21">
        <f t="shared" si="1"/>
        <v>0.809806978489487</v>
      </c>
      <c r="I18" s="22">
        <f t="shared" si="2"/>
        <v>12127715.739999998</v>
      </c>
      <c r="J18" s="20">
        <v>8512369.62</v>
      </c>
      <c r="K18" s="20">
        <v>3615346.12</v>
      </c>
      <c r="L18" s="20">
        <f t="shared" si="3"/>
        <v>8533472.190000001</v>
      </c>
      <c r="M18" s="21">
        <f t="shared" si="4"/>
        <v>0.7036339219144662</v>
      </c>
      <c r="N18" s="20">
        <v>5969563.78</v>
      </c>
      <c r="O18" s="20">
        <v>2563908.41</v>
      </c>
    </row>
    <row r="19" spans="1:15" s="5" customFormat="1" ht="90">
      <c r="A19" s="19" t="s">
        <v>28</v>
      </c>
      <c r="B19" s="19" t="s">
        <v>29</v>
      </c>
      <c r="C19" s="20">
        <v>6740122.49</v>
      </c>
      <c r="D19" s="20">
        <v>6215303.27</v>
      </c>
      <c r="E19" s="21">
        <f t="shared" si="0"/>
        <v>0.9221350619697714</v>
      </c>
      <c r="F19" s="20">
        <v>2326968.75</v>
      </c>
      <c r="G19" s="20">
        <v>2366634.49</v>
      </c>
      <c r="H19" s="21">
        <f t="shared" si="1"/>
        <v>1.017046099136484</v>
      </c>
      <c r="I19" s="22">
        <f t="shared" si="2"/>
        <v>4413153.74</v>
      </c>
      <c r="J19" s="20">
        <v>3086836.16</v>
      </c>
      <c r="K19" s="20">
        <v>1326317.58</v>
      </c>
      <c r="L19" s="20">
        <f t="shared" si="3"/>
        <v>3848668.7800000003</v>
      </c>
      <c r="M19" s="21">
        <f t="shared" si="4"/>
        <v>0.8720903477974008</v>
      </c>
      <c r="N19" s="20">
        <v>2702305.77</v>
      </c>
      <c r="O19" s="20">
        <v>1146363.01</v>
      </c>
    </row>
    <row r="20" spans="1:15" s="5" customFormat="1" ht="105">
      <c r="A20" s="19" t="s">
        <v>30</v>
      </c>
      <c r="B20" s="19" t="s">
        <v>31</v>
      </c>
      <c r="C20" s="20">
        <v>48525.21</v>
      </c>
      <c r="D20" s="20">
        <v>47252.83</v>
      </c>
      <c r="E20" s="21">
        <f t="shared" si="0"/>
        <v>0.97377899034337</v>
      </c>
      <c r="F20" s="20">
        <v>16304.1</v>
      </c>
      <c r="G20" s="20">
        <v>18005.85</v>
      </c>
      <c r="H20" s="21">
        <f t="shared" si="1"/>
        <v>1.1043755865089149</v>
      </c>
      <c r="I20" s="22">
        <f t="shared" si="2"/>
        <v>32221.11</v>
      </c>
      <c r="J20" s="20">
        <v>21593.74</v>
      </c>
      <c r="K20" s="20">
        <v>10627.37</v>
      </c>
      <c r="L20" s="20">
        <f t="shared" si="3"/>
        <v>29246.980000000003</v>
      </c>
      <c r="M20" s="21">
        <f t="shared" si="4"/>
        <v>0.9076962277215156</v>
      </c>
      <c r="N20" s="20">
        <v>20544.65</v>
      </c>
      <c r="O20" s="20">
        <v>8702.33</v>
      </c>
    </row>
    <row r="21" spans="1:15" s="5" customFormat="1" ht="90">
      <c r="A21" s="19" t="s">
        <v>32</v>
      </c>
      <c r="B21" s="19" t="s">
        <v>33</v>
      </c>
      <c r="C21" s="20">
        <v>13003073.68</v>
      </c>
      <c r="D21" s="20">
        <v>8518635.14</v>
      </c>
      <c r="E21" s="21">
        <f t="shared" si="0"/>
        <v>0.6551247304783403</v>
      </c>
      <c r="F21" s="20">
        <v>4506423.31</v>
      </c>
      <c r="G21" s="20">
        <v>3211585.01</v>
      </c>
      <c r="H21" s="21">
        <f t="shared" si="1"/>
        <v>0.7126682934719686</v>
      </c>
      <c r="I21" s="22">
        <f t="shared" si="2"/>
        <v>8496650.37</v>
      </c>
      <c r="J21" s="20">
        <v>5977962.14</v>
      </c>
      <c r="K21" s="20">
        <v>2518688.23</v>
      </c>
      <c r="L21" s="20">
        <f t="shared" si="3"/>
        <v>5307050.13</v>
      </c>
      <c r="M21" s="21">
        <f t="shared" si="4"/>
        <v>0.6246049794796958</v>
      </c>
      <c r="N21" s="20">
        <v>3703754.42</v>
      </c>
      <c r="O21" s="20">
        <v>1603295.71</v>
      </c>
    </row>
    <row r="22" spans="1:15" s="5" customFormat="1" ht="90">
      <c r="A22" s="19" t="s">
        <v>34</v>
      </c>
      <c r="B22" s="19" t="s">
        <v>35</v>
      </c>
      <c r="C22" s="20">
        <v>-1247014.1</v>
      </c>
      <c r="D22" s="20">
        <v>-1051194.52</v>
      </c>
      <c r="E22" s="21">
        <f t="shared" si="0"/>
        <v>0.8429692334673681</v>
      </c>
      <c r="F22" s="20">
        <v>-432704.62</v>
      </c>
      <c r="G22" s="20">
        <v>-399700.82</v>
      </c>
      <c r="H22" s="21">
        <f t="shared" si="1"/>
        <v>0.9237267214757263</v>
      </c>
      <c r="I22" s="22">
        <f t="shared" si="2"/>
        <v>-814309.48</v>
      </c>
      <c r="J22" s="20">
        <v>-574022.42</v>
      </c>
      <c r="K22" s="20">
        <v>-240287.06</v>
      </c>
      <c r="L22" s="20">
        <f t="shared" si="3"/>
        <v>-651493.7</v>
      </c>
      <c r="M22" s="21">
        <f t="shared" si="4"/>
        <v>0.80005663203135</v>
      </c>
      <c r="N22" s="20">
        <v>-457041.06</v>
      </c>
      <c r="O22" s="20">
        <v>-194452.64</v>
      </c>
    </row>
    <row r="23" spans="1:15" s="5" customFormat="1" ht="15">
      <c r="A23" s="19" t="s">
        <v>36</v>
      </c>
      <c r="B23" s="19" t="s">
        <v>37</v>
      </c>
      <c r="C23" s="20">
        <v>19538780</v>
      </c>
      <c r="D23" s="20">
        <v>16160323.7</v>
      </c>
      <c r="E23" s="21">
        <f t="shared" si="0"/>
        <v>0.8270897005851952</v>
      </c>
      <c r="F23" s="20">
        <v>19371200</v>
      </c>
      <c r="G23" s="20">
        <v>16087463.25</v>
      </c>
      <c r="H23" s="21">
        <f t="shared" si="1"/>
        <v>0.830483565809036</v>
      </c>
      <c r="I23" s="22">
        <f t="shared" si="2"/>
        <v>167580</v>
      </c>
      <c r="J23" s="20">
        <v>7500</v>
      </c>
      <c r="K23" s="20">
        <v>160080</v>
      </c>
      <c r="L23" s="20">
        <f t="shared" si="3"/>
        <v>72860.45</v>
      </c>
      <c r="M23" s="21">
        <f t="shared" si="4"/>
        <v>0.4347801050244659</v>
      </c>
      <c r="N23" s="20">
        <v>993.62</v>
      </c>
      <c r="O23" s="20">
        <v>71866.83</v>
      </c>
    </row>
    <row r="24" spans="1:15" s="5" customFormat="1" ht="30">
      <c r="A24" s="19" t="s">
        <v>38</v>
      </c>
      <c r="B24" s="19" t="s">
        <v>39</v>
      </c>
      <c r="C24" s="20">
        <v>8800000</v>
      </c>
      <c r="D24" s="20">
        <v>7358505.95</v>
      </c>
      <c r="E24" s="21">
        <f t="shared" si="0"/>
        <v>0.8361938579545455</v>
      </c>
      <c r="F24" s="20">
        <v>8800000</v>
      </c>
      <c r="G24" s="20">
        <v>7358505.95</v>
      </c>
      <c r="H24" s="21">
        <f t="shared" si="1"/>
        <v>0.8361938579545455</v>
      </c>
      <c r="I24" s="22">
        <f t="shared" si="2"/>
        <v>0</v>
      </c>
      <c r="J24" s="20">
        <v>0</v>
      </c>
      <c r="K24" s="20">
        <v>0</v>
      </c>
      <c r="L24" s="20">
        <f t="shared" si="3"/>
        <v>0</v>
      </c>
      <c r="M24" s="21">
        <f t="shared" si="4"/>
      </c>
      <c r="N24" s="20">
        <v>0</v>
      </c>
      <c r="O24" s="20">
        <v>0</v>
      </c>
    </row>
    <row r="25" spans="1:15" s="5" customFormat="1" ht="45">
      <c r="A25" s="19" t="s">
        <v>40</v>
      </c>
      <c r="B25" s="19" t="s">
        <v>41</v>
      </c>
      <c r="C25" s="20">
        <v>5150000</v>
      </c>
      <c r="D25" s="20">
        <v>5284653.81</v>
      </c>
      <c r="E25" s="21">
        <f t="shared" si="0"/>
        <v>1.0261463708737864</v>
      </c>
      <c r="F25" s="20">
        <v>5150000</v>
      </c>
      <c r="G25" s="20">
        <v>5284653.81</v>
      </c>
      <c r="H25" s="21">
        <f t="shared" si="1"/>
        <v>1.0261463708737864</v>
      </c>
      <c r="I25" s="22">
        <f t="shared" si="2"/>
        <v>0</v>
      </c>
      <c r="J25" s="20">
        <v>0</v>
      </c>
      <c r="K25" s="20">
        <v>0</v>
      </c>
      <c r="L25" s="20">
        <f t="shared" si="3"/>
        <v>0</v>
      </c>
      <c r="M25" s="21">
        <f t="shared" si="4"/>
      </c>
      <c r="N25" s="20">
        <v>0</v>
      </c>
      <c r="O25" s="20">
        <v>0</v>
      </c>
    </row>
    <row r="26" spans="1:15" s="5" customFormat="1" ht="45">
      <c r="A26" s="19" t="s">
        <v>42</v>
      </c>
      <c r="B26" s="19" t="s">
        <v>43</v>
      </c>
      <c r="C26" s="20">
        <v>3650000</v>
      </c>
      <c r="D26" s="20">
        <v>2073852.14</v>
      </c>
      <c r="E26" s="21">
        <f t="shared" si="0"/>
        <v>0.5681786684931507</v>
      </c>
      <c r="F26" s="20">
        <v>3650000</v>
      </c>
      <c r="G26" s="20">
        <v>2073852.14</v>
      </c>
      <c r="H26" s="21">
        <f t="shared" si="1"/>
        <v>0.5681786684931507</v>
      </c>
      <c r="I26" s="22">
        <f t="shared" si="2"/>
        <v>0</v>
      </c>
      <c r="J26" s="20">
        <v>0</v>
      </c>
      <c r="K26" s="20">
        <v>0</v>
      </c>
      <c r="L26" s="20">
        <f t="shared" si="3"/>
        <v>0</v>
      </c>
      <c r="M26" s="21">
        <f t="shared" si="4"/>
      </c>
      <c r="N26" s="20">
        <v>0</v>
      </c>
      <c r="O26" s="20">
        <v>0</v>
      </c>
    </row>
    <row r="27" spans="1:15" s="5" customFormat="1" ht="30">
      <c r="A27" s="19" t="s">
        <v>44</v>
      </c>
      <c r="B27" s="19" t="s">
        <v>45</v>
      </c>
      <c r="C27" s="20">
        <v>10226200</v>
      </c>
      <c r="D27" s="20">
        <v>8656318.97</v>
      </c>
      <c r="E27" s="21">
        <f t="shared" si="0"/>
        <v>0.8464844194324384</v>
      </c>
      <c r="F27" s="20">
        <v>10226200</v>
      </c>
      <c r="G27" s="20">
        <v>8656318.97</v>
      </c>
      <c r="H27" s="21">
        <f t="shared" si="1"/>
        <v>0.8464844194324384</v>
      </c>
      <c r="I27" s="22">
        <f t="shared" si="2"/>
        <v>0</v>
      </c>
      <c r="J27" s="20">
        <v>0</v>
      </c>
      <c r="K27" s="20">
        <v>0</v>
      </c>
      <c r="L27" s="20">
        <f t="shared" si="3"/>
        <v>0</v>
      </c>
      <c r="M27" s="21">
        <f t="shared" si="4"/>
      </c>
      <c r="N27" s="20">
        <v>0</v>
      </c>
      <c r="O27" s="20">
        <v>0</v>
      </c>
    </row>
    <row r="28" spans="1:15" s="5" customFormat="1" ht="15">
      <c r="A28" s="19" t="s">
        <v>46</v>
      </c>
      <c r="B28" s="19" t="s">
        <v>47</v>
      </c>
      <c r="C28" s="20">
        <v>272580</v>
      </c>
      <c r="D28" s="20">
        <v>145720.91</v>
      </c>
      <c r="E28" s="21">
        <f t="shared" si="0"/>
        <v>0.5345986866241104</v>
      </c>
      <c r="F28" s="20">
        <v>105000</v>
      </c>
      <c r="G28" s="20">
        <v>72860.46</v>
      </c>
      <c r="H28" s="21">
        <f t="shared" si="1"/>
        <v>0.6939091428571429</v>
      </c>
      <c r="I28" s="22">
        <f t="shared" si="2"/>
        <v>167580</v>
      </c>
      <c r="J28" s="20">
        <v>7500</v>
      </c>
      <c r="K28" s="20">
        <v>160080</v>
      </c>
      <c r="L28" s="20">
        <f t="shared" si="3"/>
        <v>72860.45</v>
      </c>
      <c r="M28" s="21">
        <f t="shared" si="4"/>
        <v>0.4347801050244659</v>
      </c>
      <c r="N28" s="20">
        <v>993.62</v>
      </c>
      <c r="O28" s="20">
        <v>71866.83</v>
      </c>
    </row>
    <row r="29" spans="1:15" s="5" customFormat="1" ht="30">
      <c r="A29" s="19" t="s">
        <v>48</v>
      </c>
      <c r="B29" s="19" t="s">
        <v>49</v>
      </c>
      <c r="C29" s="20">
        <v>240000</v>
      </c>
      <c r="D29" s="20">
        <v>-222.13</v>
      </c>
      <c r="E29" s="21">
        <f t="shared" si="0"/>
        <v>-0.0009255416666666666</v>
      </c>
      <c r="F29" s="20">
        <v>240000</v>
      </c>
      <c r="G29" s="20">
        <v>-222.13</v>
      </c>
      <c r="H29" s="21">
        <f t="shared" si="1"/>
        <v>-0.0009255416666666666</v>
      </c>
      <c r="I29" s="22">
        <f t="shared" si="2"/>
        <v>0</v>
      </c>
      <c r="J29" s="20">
        <v>0</v>
      </c>
      <c r="K29" s="20">
        <v>0</v>
      </c>
      <c r="L29" s="20">
        <f t="shared" si="3"/>
        <v>0</v>
      </c>
      <c r="M29" s="21">
        <f t="shared" si="4"/>
      </c>
      <c r="N29" s="20">
        <v>0</v>
      </c>
      <c r="O29" s="20">
        <v>0</v>
      </c>
    </row>
    <row r="30" spans="1:15" s="5" customFormat="1" ht="15">
      <c r="A30" s="19" t="s">
        <v>50</v>
      </c>
      <c r="B30" s="19" t="s">
        <v>51</v>
      </c>
      <c r="C30" s="20">
        <v>13567641.99</v>
      </c>
      <c r="D30" s="20">
        <v>8939898.94</v>
      </c>
      <c r="E30" s="21">
        <f t="shared" si="0"/>
        <v>0.6589132397942938</v>
      </c>
      <c r="F30" s="20">
        <v>64000</v>
      </c>
      <c r="G30" s="20">
        <v>53091.04</v>
      </c>
      <c r="H30" s="21">
        <f t="shared" si="1"/>
        <v>0.8295475</v>
      </c>
      <c r="I30" s="22">
        <f t="shared" si="2"/>
        <v>13503641.99</v>
      </c>
      <c r="J30" s="20">
        <v>12820500</v>
      </c>
      <c r="K30" s="20">
        <v>683141.99</v>
      </c>
      <c r="L30" s="20">
        <f t="shared" si="3"/>
        <v>8886807.9</v>
      </c>
      <c r="M30" s="21">
        <f t="shared" si="4"/>
        <v>0.6581045251778036</v>
      </c>
      <c r="N30" s="20">
        <v>8215483.88</v>
      </c>
      <c r="O30" s="20">
        <v>671324.02</v>
      </c>
    </row>
    <row r="31" spans="1:15" s="5" customFormat="1" ht="15">
      <c r="A31" s="19" t="s">
        <v>52</v>
      </c>
      <c r="B31" s="19" t="s">
        <v>53</v>
      </c>
      <c r="C31" s="20">
        <v>3079212.99</v>
      </c>
      <c r="D31" s="20">
        <v>1383652.89</v>
      </c>
      <c r="E31" s="21">
        <f t="shared" si="0"/>
        <v>0.44935277114429156</v>
      </c>
      <c r="F31" s="20">
        <v>0</v>
      </c>
      <c r="G31" s="20">
        <v>40345.4</v>
      </c>
      <c r="H31" s="21">
        <f t="shared" si="1"/>
      </c>
      <c r="I31" s="22">
        <f t="shared" si="2"/>
        <v>3079212.99</v>
      </c>
      <c r="J31" s="20">
        <v>3002400</v>
      </c>
      <c r="K31" s="20">
        <v>76812.99</v>
      </c>
      <c r="L31" s="20">
        <f t="shared" si="3"/>
        <v>1343307.49</v>
      </c>
      <c r="M31" s="21">
        <f t="shared" si="4"/>
        <v>0.4362502673126226</v>
      </c>
      <c r="N31" s="20">
        <v>1296756.23</v>
      </c>
      <c r="O31" s="20">
        <v>46551.26</v>
      </c>
    </row>
    <row r="32" spans="1:15" s="5" customFormat="1" ht="15">
      <c r="A32" s="19" t="s">
        <v>54</v>
      </c>
      <c r="B32" s="19" t="s">
        <v>55</v>
      </c>
      <c r="C32" s="20">
        <v>10488429</v>
      </c>
      <c r="D32" s="20">
        <v>7556246.05</v>
      </c>
      <c r="E32" s="21">
        <f t="shared" si="0"/>
        <v>0.7204364018672387</v>
      </c>
      <c r="F32" s="20">
        <v>64000</v>
      </c>
      <c r="G32" s="20">
        <v>12745.64</v>
      </c>
      <c r="H32" s="21">
        <f t="shared" si="1"/>
        <v>0.199150625</v>
      </c>
      <c r="I32" s="22">
        <f t="shared" si="2"/>
        <v>10424429</v>
      </c>
      <c r="J32" s="20">
        <v>9818100</v>
      </c>
      <c r="K32" s="20">
        <v>606329</v>
      </c>
      <c r="L32" s="20">
        <f t="shared" si="3"/>
        <v>7543500.41</v>
      </c>
      <c r="M32" s="21">
        <f t="shared" si="4"/>
        <v>0.7236367967972155</v>
      </c>
      <c r="N32" s="20">
        <v>6918727.65</v>
      </c>
      <c r="O32" s="20">
        <v>624772.76</v>
      </c>
    </row>
    <row r="33" spans="1:15" s="5" customFormat="1" ht="15">
      <c r="A33" s="19" t="s">
        <v>56</v>
      </c>
      <c r="B33" s="19" t="s">
        <v>57</v>
      </c>
      <c r="C33" s="20">
        <v>9079929</v>
      </c>
      <c r="D33" s="20">
        <v>7099123.41</v>
      </c>
      <c r="E33" s="21">
        <f t="shared" si="0"/>
        <v>0.7818478988106625</v>
      </c>
      <c r="F33" s="20">
        <v>0</v>
      </c>
      <c r="G33" s="20">
        <v>980</v>
      </c>
      <c r="H33" s="21">
        <f t="shared" si="1"/>
      </c>
      <c r="I33" s="22">
        <f t="shared" si="2"/>
        <v>9079929</v>
      </c>
      <c r="J33" s="20">
        <v>8619100</v>
      </c>
      <c r="K33" s="20">
        <v>460829</v>
      </c>
      <c r="L33" s="20">
        <f t="shared" si="3"/>
        <v>7098143.41</v>
      </c>
      <c r="M33" s="21">
        <f t="shared" si="4"/>
        <v>0.7817399684512952</v>
      </c>
      <c r="N33" s="20">
        <v>6504212.29</v>
      </c>
      <c r="O33" s="20">
        <v>593931.12</v>
      </c>
    </row>
    <row r="34" spans="1:15" s="5" customFormat="1" ht="15">
      <c r="A34" s="19" t="s">
        <v>58</v>
      </c>
      <c r="B34" s="19" t="s">
        <v>59</v>
      </c>
      <c r="C34" s="20">
        <v>1408500</v>
      </c>
      <c r="D34" s="20">
        <v>457122.64</v>
      </c>
      <c r="E34" s="21">
        <f t="shared" si="0"/>
        <v>0.3245457152999645</v>
      </c>
      <c r="F34" s="20">
        <v>64000</v>
      </c>
      <c r="G34" s="20">
        <v>11765.64</v>
      </c>
      <c r="H34" s="21">
        <f t="shared" si="1"/>
        <v>0.183838125</v>
      </c>
      <c r="I34" s="22">
        <f t="shared" si="2"/>
        <v>1344500</v>
      </c>
      <c r="J34" s="20">
        <v>1199000</v>
      </c>
      <c r="K34" s="20">
        <v>145500</v>
      </c>
      <c r="L34" s="20">
        <f t="shared" si="3"/>
        <v>445357</v>
      </c>
      <c r="M34" s="21">
        <f t="shared" si="4"/>
        <v>0.33124358497582745</v>
      </c>
      <c r="N34" s="20">
        <v>414515.36</v>
      </c>
      <c r="O34" s="20">
        <v>30841.64</v>
      </c>
    </row>
    <row r="35" spans="1:15" s="5" customFormat="1" ht="15">
      <c r="A35" s="19" t="s">
        <v>60</v>
      </c>
      <c r="B35" s="19" t="s">
        <v>61</v>
      </c>
      <c r="C35" s="20">
        <v>2396100</v>
      </c>
      <c r="D35" s="20">
        <v>2463375.3</v>
      </c>
      <c r="E35" s="21">
        <f t="shared" si="0"/>
        <v>1.0280770001252033</v>
      </c>
      <c r="F35" s="20">
        <v>2305000</v>
      </c>
      <c r="G35" s="20">
        <v>2425645.3</v>
      </c>
      <c r="H35" s="21">
        <f t="shared" si="1"/>
        <v>1.052340694143167</v>
      </c>
      <c r="I35" s="22">
        <f t="shared" si="2"/>
        <v>91100</v>
      </c>
      <c r="J35" s="20">
        <v>30000</v>
      </c>
      <c r="K35" s="20">
        <v>61100</v>
      </c>
      <c r="L35" s="20">
        <f t="shared" si="3"/>
        <v>37730</v>
      </c>
      <c r="M35" s="21">
        <f t="shared" si="4"/>
        <v>0.4141602634467618</v>
      </c>
      <c r="N35" s="20">
        <v>23100</v>
      </c>
      <c r="O35" s="20">
        <v>14630</v>
      </c>
    </row>
    <row r="36" spans="1:15" s="5" customFormat="1" ht="45">
      <c r="A36" s="19" t="s">
        <v>62</v>
      </c>
      <c r="B36" s="19" t="s">
        <v>63</v>
      </c>
      <c r="C36" s="20">
        <v>1650000</v>
      </c>
      <c r="D36" s="20">
        <v>1707145.3</v>
      </c>
      <c r="E36" s="21">
        <f t="shared" si="0"/>
        <v>1.0346335151515151</v>
      </c>
      <c r="F36" s="20">
        <v>1650000</v>
      </c>
      <c r="G36" s="20">
        <v>1707145.3</v>
      </c>
      <c r="H36" s="21">
        <f t="shared" si="1"/>
        <v>1.0346335151515151</v>
      </c>
      <c r="I36" s="22">
        <f t="shared" si="2"/>
        <v>0</v>
      </c>
      <c r="J36" s="20">
        <v>0</v>
      </c>
      <c r="K36" s="20">
        <v>0</v>
      </c>
      <c r="L36" s="20">
        <f t="shared" si="3"/>
        <v>0</v>
      </c>
      <c r="M36" s="21">
        <f t="shared" si="4"/>
      </c>
      <c r="N36" s="20">
        <v>0</v>
      </c>
      <c r="O36" s="20">
        <v>0</v>
      </c>
    </row>
    <row r="37" spans="1:15" s="5" customFormat="1" ht="60">
      <c r="A37" s="19" t="s">
        <v>64</v>
      </c>
      <c r="B37" s="19" t="s">
        <v>65</v>
      </c>
      <c r="C37" s="20">
        <v>91100</v>
      </c>
      <c r="D37" s="20">
        <v>37730</v>
      </c>
      <c r="E37" s="21">
        <f t="shared" si="0"/>
        <v>0.4141602634467618</v>
      </c>
      <c r="F37" s="20">
        <v>0</v>
      </c>
      <c r="G37" s="20">
        <v>0</v>
      </c>
      <c r="H37" s="21">
        <f t="shared" si="1"/>
      </c>
      <c r="I37" s="22">
        <f t="shared" si="2"/>
        <v>91100</v>
      </c>
      <c r="J37" s="20">
        <v>30000</v>
      </c>
      <c r="K37" s="20">
        <v>61100</v>
      </c>
      <c r="L37" s="20">
        <f t="shared" si="3"/>
        <v>37730</v>
      </c>
      <c r="M37" s="21">
        <f t="shared" si="4"/>
        <v>0.4141602634467618</v>
      </c>
      <c r="N37" s="20">
        <v>23100</v>
      </c>
      <c r="O37" s="20">
        <v>14630</v>
      </c>
    </row>
    <row r="38" spans="1:15" s="5" customFormat="1" ht="45">
      <c r="A38" s="19" t="s">
        <v>66</v>
      </c>
      <c r="B38" s="19" t="s">
        <v>67</v>
      </c>
      <c r="C38" s="20">
        <v>655000</v>
      </c>
      <c r="D38" s="20">
        <v>718500</v>
      </c>
      <c r="E38" s="21">
        <f t="shared" si="0"/>
        <v>1.0969465648854961</v>
      </c>
      <c r="F38" s="20">
        <v>655000</v>
      </c>
      <c r="G38" s="20">
        <v>718500</v>
      </c>
      <c r="H38" s="21">
        <f t="shared" si="1"/>
        <v>1.0969465648854961</v>
      </c>
      <c r="I38" s="22">
        <f t="shared" si="2"/>
        <v>0</v>
      </c>
      <c r="J38" s="20">
        <v>0</v>
      </c>
      <c r="K38" s="20">
        <v>0</v>
      </c>
      <c r="L38" s="20">
        <f t="shared" si="3"/>
        <v>0</v>
      </c>
      <c r="M38" s="21">
        <f t="shared" si="4"/>
      </c>
      <c r="N38" s="20">
        <v>0</v>
      </c>
      <c r="O38" s="20">
        <v>0</v>
      </c>
    </row>
    <row r="39" spans="1:15" s="5" customFormat="1" ht="75">
      <c r="A39" s="19" t="s">
        <v>68</v>
      </c>
      <c r="B39" s="19" t="s">
        <v>69</v>
      </c>
      <c r="C39" s="20">
        <v>650000</v>
      </c>
      <c r="D39" s="20">
        <v>718500</v>
      </c>
      <c r="E39" s="21">
        <f t="shared" si="0"/>
        <v>1.1053846153846154</v>
      </c>
      <c r="F39" s="20">
        <v>650000</v>
      </c>
      <c r="G39" s="20">
        <v>718500</v>
      </c>
      <c r="H39" s="21">
        <f t="shared" si="1"/>
        <v>1.1053846153846154</v>
      </c>
      <c r="I39" s="22">
        <f t="shared" si="2"/>
        <v>0</v>
      </c>
      <c r="J39" s="20">
        <v>0</v>
      </c>
      <c r="K39" s="20">
        <v>0</v>
      </c>
      <c r="L39" s="20">
        <f t="shared" si="3"/>
        <v>0</v>
      </c>
      <c r="M39" s="21">
        <f t="shared" si="4"/>
      </c>
      <c r="N39" s="20">
        <v>0</v>
      </c>
      <c r="O39" s="20">
        <v>0</v>
      </c>
    </row>
    <row r="40" spans="1:15" s="5" customFormat="1" ht="45">
      <c r="A40" s="19" t="s">
        <v>70</v>
      </c>
      <c r="B40" s="19" t="s">
        <v>71</v>
      </c>
      <c r="C40" s="20">
        <v>28480232.14</v>
      </c>
      <c r="D40" s="20">
        <v>27242608.91</v>
      </c>
      <c r="E40" s="21">
        <f t="shared" si="0"/>
        <v>0.9565444823653042</v>
      </c>
      <c r="F40" s="20">
        <v>17985483.23</v>
      </c>
      <c r="G40" s="20">
        <v>18610421.79</v>
      </c>
      <c r="H40" s="21">
        <f t="shared" si="1"/>
        <v>1.0347468317647197</v>
      </c>
      <c r="I40" s="22">
        <f t="shared" si="2"/>
        <v>10494748.91</v>
      </c>
      <c r="J40" s="20">
        <v>9767476.19</v>
      </c>
      <c r="K40" s="20">
        <v>727272.72</v>
      </c>
      <c r="L40" s="20">
        <f t="shared" si="3"/>
        <v>8632187.120000001</v>
      </c>
      <c r="M40" s="21">
        <f t="shared" si="4"/>
        <v>0.8225244066368045</v>
      </c>
      <c r="N40" s="20">
        <v>7904914.4</v>
      </c>
      <c r="O40" s="20">
        <v>727272.72</v>
      </c>
    </row>
    <row r="41" spans="1:15" s="5" customFormat="1" ht="105">
      <c r="A41" s="19" t="s">
        <v>72</v>
      </c>
      <c r="B41" s="19" t="s">
        <v>73</v>
      </c>
      <c r="C41" s="20">
        <v>22408459.42</v>
      </c>
      <c r="D41" s="20">
        <v>23772133.31</v>
      </c>
      <c r="E41" s="21">
        <f t="shared" si="0"/>
        <v>1.0608553164874372</v>
      </c>
      <c r="F41" s="20">
        <v>15932783.23</v>
      </c>
      <c r="G41" s="20">
        <v>18388706.49</v>
      </c>
      <c r="H41" s="21">
        <f t="shared" si="1"/>
        <v>1.1541427649235643</v>
      </c>
      <c r="I41" s="22">
        <f t="shared" si="2"/>
        <v>6475676.19</v>
      </c>
      <c r="J41" s="20">
        <v>6475676.19</v>
      </c>
      <c r="K41" s="20">
        <v>0</v>
      </c>
      <c r="L41" s="20">
        <f t="shared" si="3"/>
        <v>5383426.82</v>
      </c>
      <c r="M41" s="21">
        <f t="shared" si="4"/>
        <v>0.8313304529206239</v>
      </c>
      <c r="N41" s="20">
        <v>5383426.82</v>
      </c>
      <c r="O41" s="20">
        <v>0</v>
      </c>
    </row>
    <row r="42" spans="1:15" s="5" customFormat="1" ht="75">
      <c r="A42" s="19" t="s">
        <v>74</v>
      </c>
      <c r="B42" s="19" t="s">
        <v>75</v>
      </c>
      <c r="C42" s="20">
        <v>16045737.24</v>
      </c>
      <c r="D42" s="20">
        <v>20336673.03</v>
      </c>
      <c r="E42" s="21">
        <f t="shared" si="0"/>
        <v>1.2674190487990318</v>
      </c>
      <c r="F42" s="20">
        <v>10110061.05</v>
      </c>
      <c r="G42" s="20">
        <v>15490130.23</v>
      </c>
      <c r="H42" s="21">
        <f t="shared" si="1"/>
        <v>1.5321500190149693</v>
      </c>
      <c r="I42" s="22">
        <f t="shared" si="2"/>
        <v>5935676.19</v>
      </c>
      <c r="J42" s="20">
        <v>5935676.19</v>
      </c>
      <c r="K42" s="20">
        <v>0</v>
      </c>
      <c r="L42" s="20">
        <f t="shared" si="3"/>
        <v>4846542.8</v>
      </c>
      <c r="M42" s="21">
        <f t="shared" si="4"/>
        <v>0.8165106459420927</v>
      </c>
      <c r="N42" s="20">
        <v>4846542.8</v>
      </c>
      <c r="O42" s="20">
        <v>0</v>
      </c>
    </row>
    <row r="43" spans="1:15" s="5" customFormat="1" ht="105">
      <c r="A43" s="19" t="s">
        <v>76</v>
      </c>
      <c r="B43" s="19" t="s">
        <v>77</v>
      </c>
      <c r="C43" s="20">
        <v>918172.43</v>
      </c>
      <c r="D43" s="20">
        <v>875074.52</v>
      </c>
      <c r="E43" s="21">
        <f t="shared" si="0"/>
        <v>0.9530612022406292</v>
      </c>
      <c r="F43" s="20">
        <v>378172.43</v>
      </c>
      <c r="G43" s="20">
        <v>338190.5</v>
      </c>
      <c r="H43" s="21">
        <f t="shared" si="1"/>
        <v>0.8942759259314593</v>
      </c>
      <c r="I43" s="22">
        <f t="shared" si="2"/>
        <v>540000</v>
      </c>
      <c r="J43" s="20">
        <v>540000</v>
      </c>
      <c r="K43" s="20">
        <v>0</v>
      </c>
      <c r="L43" s="20">
        <f t="shared" si="3"/>
        <v>536884.02</v>
      </c>
      <c r="M43" s="21">
        <f t="shared" si="4"/>
        <v>0.9942296666666667</v>
      </c>
      <c r="N43" s="20">
        <v>536884.02</v>
      </c>
      <c r="O43" s="20">
        <v>0</v>
      </c>
    </row>
    <row r="44" spans="1:15" s="5" customFormat="1" ht="45">
      <c r="A44" s="19" t="s">
        <v>78</v>
      </c>
      <c r="B44" s="19" t="s">
        <v>79</v>
      </c>
      <c r="C44" s="20">
        <v>5444549.75</v>
      </c>
      <c r="D44" s="20">
        <v>2560385.76</v>
      </c>
      <c r="E44" s="21">
        <f t="shared" si="0"/>
        <v>0.47026583970511054</v>
      </c>
      <c r="F44" s="20">
        <v>5444549.75</v>
      </c>
      <c r="G44" s="20">
        <v>2560385.76</v>
      </c>
      <c r="H44" s="21">
        <f t="shared" si="1"/>
        <v>0.47026583970511054</v>
      </c>
      <c r="I44" s="22">
        <f t="shared" si="2"/>
        <v>0</v>
      </c>
      <c r="J44" s="20">
        <v>0</v>
      </c>
      <c r="K44" s="20">
        <v>0</v>
      </c>
      <c r="L44" s="20">
        <f t="shared" si="3"/>
        <v>0</v>
      </c>
      <c r="M44" s="21">
        <f t="shared" si="4"/>
      </c>
      <c r="N44" s="20">
        <v>0</v>
      </c>
      <c r="O44" s="20">
        <v>0</v>
      </c>
    </row>
    <row r="45" spans="1:15" s="5" customFormat="1" ht="30">
      <c r="A45" s="19" t="s">
        <v>80</v>
      </c>
      <c r="B45" s="19" t="s">
        <v>81</v>
      </c>
      <c r="C45" s="20">
        <v>2052700</v>
      </c>
      <c r="D45" s="20">
        <v>240000</v>
      </c>
      <c r="E45" s="21">
        <f t="shared" si="0"/>
        <v>0.11691917961708968</v>
      </c>
      <c r="F45" s="20">
        <v>2052700</v>
      </c>
      <c r="G45" s="20">
        <v>240000</v>
      </c>
      <c r="H45" s="21">
        <f t="shared" si="1"/>
        <v>0.11691917961708968</v>
      </c>
      <c r="I45" s="22">
        <f t="shared" si="2"/>
        <v>0</v>
      </c>
      <c r="J45" s="20">
        <v>0</v>
      </c>
      <c r="K45" s="20">
        <v>0</v>
      </c>
      <c r="L45" s="20">
        <f t="shared" si="3"/>
        <v>0</v>
      </c>
      <c r="M45" s="21">
        <f t="shared" si="4"/>
      </c>
      <c r="N45" s="20">
        <v>0</v>
      </c>
      <c r="O45" s="20">
        <v>0</v>
      </c>
    </row>
    <row r="46" spans="1:15" s="5" customFormat="1" ht="60">
      <c r="A46" s="19" t="s">
        <v>82</v>
      </c>
      <c r="B46" s="19" t="s">
        <v>83</v>
      </c>
      <c r="C46" s="20">
        <v>2052700</v>
      </c>
      <c r="D46" s="20">
        <v>240000</v>
      </c>
      <c r="E46" s="21">
        <f t="shared" si="0"/>
        <v>0.11691917961708968</v>
      </c>
      <c r="F46" s="20">
        <v>2052700</v>
      </c>
      <c r="G46" s="20">
        <v>240000</v>
      </c>
      <c r="H46" s="21">
        <f t="shared" si="1"/>
        <v>0.11691917961708968</v>
      </c>
      <c r="I46" s="22">
        <f t="shared" si="2"/>
        <v>0</v>
      </c>
      <c r="J46" s="20">
        <v>0</v>
      </c>
      <c r="K46" s="20">
        <v>0</v>
      </c>
      <c r="L46" s="20">
        <f t="shared" si="3"/>
        <v>0</v>
      </c>
      <c r="M46" s="21">
        <f t="shared" si="4"/>
      </c>
      <c r="N46" s="20">
        <v>0</v>
      </c>
      <c r="O46" s="20">
        <v>0</v>
      </c>
    </row>
    <row r="47" spans="1:15" s="5" customFormat="1" ht="90">
      <c r="A47" s="19" t="s">
        <v>84</v>
      </c>
      <c r="B47" s="19" t="s">
        <v>85</v>
      </c>
      <c r="C47" s="20">
        <v>4019072.72</v>
      </c>
      <c r="D47" s="20">
        <v>3230475.6</v>
      </c>
      <c r="E47" s="21">
        <f t="shared" si="0"/>
        <v>0.8037863022294356</v>
      </c>
      <c r="F47" s="20">
        <v>0</v>
      </c>
      <c r="G47" s="20">
        <v>-18284.7</v>
      </c>
      <c r="H47" s="21">
        <f t="shared" si="1"/>
      </c>
      <c r="I47" s="22">
        <f t="shared" si="2"/>
        <v>4019072.7199999997</v>
      </c>
      <c r="J47" s="20">
        <v>3291800</v>
      </c>
      <c r="K47" s="20">
        <v>727272.72</v>
      </c>
      <c r="L47" s="20">
        <f t="shared" si="3"/>
        <v>3248760.3</v>
      </c>
      <c r="M47" s="21">
        <f t="shared" si="4"/>
        <v>0.8083357844791621</v>
      </c>
      <c r="N47" s="20">
        <v>2521487.58</v>
      </c>
      <c r="O47" s="20">
        <v>727272.72</v>
      </c>
    </row>
    <row r="48" spans="1:15" s="5" customFormat="1" ht="90">
      <c r="A48" s="19" t="s">
        <v>86</v>
      </c>
      <c r="B48" s="19" t="s">
        <v>87</v>
      </c>
      <c r="C48" s="20">
        <v>4019072.72</v>
      </c>
      <c r="D48" s="20">
        <v>3230475.6</v>
      </c>
      <c r="E48" s="21">
        <f t="shared" si="0"/>
        <v>0.8037863022294356</v>
      </c>
      <c r="F48" s="20">
        <v>0</v>
      </c>
      <c r="G48" s="20">
        <v>-18284.7</v>
      </c>
      <c r="H48" s="21">
        <f t="shared" si="1"/>
      </c>
      <c r="I48" s="22">
        <f t="shared" si="2"/>
        <v>4019072.7199999997</v>
      </c>
      <c r="J48" s="20">
        <v>3291800</v>
      </c>
      <c r="K48" s="20">
        <v>727272.72</v>
      </c>
      <c r="L48" s="20">
        <f t="shared" si="3"/>
        <v>3248760.3</v>
      </c>
      <c r="M48" s="21">
        <f t="shared" si="4"/>
        <v>0.8083357844791621</v>
      </c>
      <c r="N48" s="20">
        <v>2521487.58</v>
      </c>
      <c r="O48" s="20">
        <v>727272.72</v>
      </c>
    </row>
    <row r="49" spans="1:15" s="5" customFormat="1" ht="30">
      <c r="A49" s="19" t="s">
        <v>88</v>
      </c>
      <c r="B49" s="19" t="s">
        <v>89</v>
      </c>
      <c r="C49" s="20">
        <v>7783500</v>
      </c>
      <c r="D49" s="20">
        <v>5981491.69</v>
      </c>
      <c r="E49" s="21">
        <f t="shared" si="0"/>
        <v>0.7684835472473823</v>
      </c>
      <c r="F49" s="20">
        <v>7783500</v>
      </c>
      <c r="G49" s="20">
        <v>5981491.69</v>
      </c>
      <c r="H49" s="21">
        <f t="shared" si="1"/>
        <v>0.7684835472473823</v>
      </c>
      <c r="I49" s="22">
        <f t="shared" si="2"/>
        <v>0</v>
      </c>
      <c r="J49" s="20">
        <v>0</v>
      </c>
      <c r="K49" s="20">
        <v>0</v>
      </c>
      <c r="L49" s="20">
        <f t="shared" si="3"/>
        <v>0</v>
      </c>
      <c r="M49" s="21">
        <f t="shared" si="4"/>
      </c>
      <c r="N49" s="20">
        <v>0</v>
      </c>
      <c r="O49" s="20">
        <v>0</v>
      </c>
    </row>
    <row r="50" spans="1:15" s="5" customFormat="1" ht="30">
      <c r="A50" s="19" t="s">
        <v>90</v>
      </c>
      <c r="B50" s="19" t="s">
        <v>91</v>
      </c>
      <c r="C50" s="20">
        <v>7783500</v>
      </c>
      <c r="D50" s="20">
        <v>5981491.69</v>
      </c>
      <c r="E50" s="21">
        <f t="shared" si="0"/>
        <v>0.7684835472473823</v>
      </c>
      <c r="F50" s="20">
        <v>7783500</v>
      </c>
      <c r="G50" s="20">
        <v>5981491.69</v>
      </c>
      <c r="H50" s="21">
        <f t="shared" si="1"/>
        <v>0.7684835472473823</v>
      </c>
      <c r="I50" s="22">
        <f t="shared" si="2"/>
        <v>0</v>
      </c>
      <c r="J50" s="20">
        <v>0</v>
      </c>
      <c r="K50" s="20">
        <v>0</v>
      </c>
      <c r="L50" s="20">
        <f t="shared" si="3"/>
        <v>0</v>
      </c>
      <c r="M50" s="21">
        <f t="shared" si="4"/>
      </c>
      <c r="N50" s="20">
        <v>0</v>
      </c>
      <c r="O50" s="20">
        <v>0</v>
      </c>
    </row>
    <row r="51" spans="1:15" s="5" customFormat="1" ht="30">
      <c r="A51" s="19" t="s">
        <v>92</v>
      </c>
      <c r="B51" s="19" t="s">
        <v>93</v>
      </c>
      <c r="C51" s="20">
        <v>951900</v>
      </c>
      <c r="D51" s="20">
        <v>295743.88</v>
      </c>
      <c r="E51" s="21">
        <f t="shared" si="0"/>
        <v>0.3106879714255699</v>
      </c>
      <c r="F51" s="20">
        <v>951900</v>
      </c>
      <c r="G51" s="20">
        <v>295743.88</v>
      </c>
      <c r="H51" s="21">
        <f t="shared" si="1"/>
        <v>0.3106879714255699</v>
      </c>
      <c r="I51" s="22">
        <f t="shared" si="2"/>
        <v>0</v>
      </c>
      <c r="J51" s="20">
        <v>0</v>
      </c>
      <c r="K51" s="20">
        <v>0</v>
      </c>
      <c r="L51" s="20">
        <f t="shared" si="3"/>
        <v>0</v>
      </c>
      <c r="M51" s="21">
        <f t="shared" si="4"/>
      </c>
      <c r="N51" s="20">
        <v>0</v>
      </c>
      <c r="O51" s="20">
        <v>0</v>
      </c>
    </row>
    <row r="52" spans="1:15" s="5" customFormat="1" ht="30">
      <c r="A52" s="19" t="s">
        <v>94</v>
      </c>
      <c r="B52" s="19" t="s">
        <v>95</v>
      </c>
      <c r="C52" s="20">
        <v>36057100</v>
      </c>
      <c r="D52" s="20">
        <v>23158506.54</v>
      </c>
      <c r="E52" s="21">
        <f t="shared" si="0"/>
        <v>0.6422731317826448</v>
      </c>
      <c r="F52" s="20">
        <v>31672500</v>
      </c>
      <c r="G52" s="20">
        <v>20701444.35</v>
      </c>
      <c r="H52" s="21">
        <f t="shared" si="1"/>
        <v>0.653609419843713</v>
      </c>
      <c r="I52" s="22">
        <f t="shared" si="2"/>
        <v>4384600</v>
      </c>
      <c r="J52" s="20">
        <v>4375900</v>
      </c>
      <c r="K52" s="20">
        <v>8700</v>
      </c>
      <c r="L52" s="20">
        <f t="shared" si="3"/>
        <v>2457062.19</v>
      </c>
      <c r="M52" s="21">
        <f t="shared" si="4"/>
        <v>0.5603845709984947</v>
      </c>
      <c r="N52" s="20">
        <v>2457062.19</v>
      </c>
      <c r="O52" s="20">
        <v>0</v>
      </c>
    </row>
    <row r="53" spans="1:15" s="5" customFormat="1" ht="15">
      <c r="A53" s="19" t="s">
        <v>96</v>
      </c>
      <c r="B53" s="19" t="s">
        <v>97</v>
      </c>
      <c r="C53" s="20">
        <v>32934700</v>
      </c>
      <c r="D53" s="20">
        <v>21308185.85</v>
      </c>
      <c r="E53" s="21">
        <f t="shared" si="0"/>
        <v>0.6469828433233035</v>
      </c>
      <c r="F53" s="20">
        <v>28851000</v>
      </c>
      <c r="G53" s="20">
        <v>18990135.75</v>
      </c>
      <c r="H53" s="21">
        <f t="shared" si="1"/>
        <v>0.6582141260268275</v>
      </c>
      <c r="I53" s="22">
        <f t="shared" si="2"/>
        <v>4083700</v>
      </c>
      <c r="J53" s="20">
        <v>4075000</v>
      </c>
      <c r="K53" s="20">
        <v>8700</v>
      </c>
      <c r="L53" s="20">
        <f t="shared" si="3"/>
        <v>2318050.1</v>
      </c>
      <c r="M53" s="21">
        <f t="shared" si="4"/>
        <v>0.5676347674902662</v>
      </c>
      <c r="N53" s="20">
        <v>2318050.1</v>
      </c>
      <c r="O53" s="20">
        <v>0</v>
      </c>
    </row>
    <row r="54" spans="1:15" s="5" customFormat="1" ht="15">
      <c r="A54" s="19" t="s">
        <v>98</v>
      </c>
      <c r="B54" s="19" t="s">
        <v>99</v>
      </c>
      <c r="C54" s="20">
        <v>32934700</v>
      </c>
      <c r="D54" s="20">
        <v>21308185.85</v>
      </c>
      <c r="E54" s="21">
        <f t="shared" si="0"/>
        <v>0.6469828433233035</v>
      </c>
      <c r="F54" s="20">
        <v>28851000</v>
      </c>
      <c r="G54" s="20">
        <v>18990135.75</v>
      </c>
      <c r="H54" s="21">
        <f t="shared" si="1"/>
        <v>0.6582141260268275</v>
      </c>
      <c r="I54" s="22">
        <f t="shared" si="2"/>
        <v>4083700</v>
      </c>
      <c r="J54" s="20">
        <v>4075000</v>
      </c>
      <c r="K54" s="20">
        <v>8700</v>
      </c>
      <c r="L54" s="20">
        <f t="shared" si="3"/>
        <v>2318050.1</v>
      </c>
      <c r="M54" s="21">
        <f t="shared" si="4"/>
        <v>0.5676347674902662</v>
      </c>
      <c r="N54" s="20">
        <v>2318050.1</v>
      </c>
      <c r="O54" s="20">
        <v>0</v>
      </c>
    </row>
    <row r="55" spans="1:15" s="5" customFormat="1" ht="15">
      <c r="A55" s="19" t="s">
        <v>100</v>
      </c>
      <c r="B55" s="19" t="s">
        <v>101</v>
      </c>
      <c r="C55" s="20">
        <v>3122400</v>
      </c>
      <c r="D55" s="20">
        <v>1850320.69</v>
      </c>
      <c r="E55" s="21">
        <f t="shared" si="0"/>
        <v>0.592595660389444</v>
      </c>
      <c r="F55" s="20">
        <v>2821500</v>
      </c>
      <c r="G55" s="20">
        <v>1711308.6</v>
      </c>
      <c r="H55" s="21">
        <f t="shared" si="1"/>
        <v>0.6065244019138756</v>
      </c>
      <c r="I55" s="22">
        <f t="shared" si="2"/>
        <v>300900</v>
      </c>
      <c r="J55" s="20">
        <v>300900</v>
      </c>
      <c r="K55" s="20">
        <v>0</v>
      </c>
      <c r="L55" s="20">
        <f t="shared" si="3"/>
        <v>139012.09</v>
      </c>
      <c r="M55" s="21">
        <f t="shared" si="4"/>
        <v>0.4619876703223662</v>
      </c>
      <c r="N55" s="20">
        <v>139012.09</v>
      </c>
      <c r="O55" s="20">
        <v>0</v>
      </c>
    </row>
    <row r="56" spans="1:15" s="5" customFormat="1" ht="45">
      <c r="A56" s="19" t="s">
        <v>102</v>
      </c>
      <c r="B56" s="19" t="s">
        <v>103</v>
      </c>
      <c r="C56" s="20">
        <v>3122400</v>
      </c>
      <c r="D56" s="20">
        <v>1820320.69</v>
      </c>
      <c r="E56" s="21">
        <f t="shared" si="0"/>
        <v>0.58298766653856</v>
      </c>
      <c r="F56" s="20">
        <v>2821500</v>
      </c>
      <c r="G56" s="20">
        <v>1681308.6</v>
      </c>
      <c r="H56" s="21">
        <f t="shared" si="1"/>
        <v>0.595891759702286</v>
      </c>
      <c r="I56" s="22">
        <f t="shared" si="2"/>
        <v>300900</v>
      </c>
      <c r="J56" s="20">
        <v>300900</v>
      </c>
      <c r="K56" s="20">
        <v>0</v>
      </c>
      <c r="L56" s="20">
        <f t="shared" si="3"/>
        <v>139012.09</v>
      </c>
      <c r="M56" s="21">
        <f t="shared" si="4"/>
        <v>0.4619876703223662</v>
      </c>
      <c r="N56" s="20">
        <v>139012.09</v>
      </c>
      <c r="O56" s="20">
        <v>0</v>
      </c>
    </row>
    <row r="57" spans="1:15" s="5" customFormat="1" ht="15">
      <c r="A57" s="19" t="s">
        <v>104</v>
      </c>
      <c r="B57" s="19" t="s">
        <v>105</v>
      </c>
      <c r="C57" s="20">
        <v>0</v>
      </c>
      <c r="D57" s="20">
        <v>30000</v>
      </c>
      <c r="E57" s="21">
        <f t="shared" si="0"/>
      </c>
      <c r="F57" s="20">
        <v>0</v>
      </c>
      <c r="G57" s="20">
        <v>30000</v>
      </c>
      <c r="H57" s="21">
        <f t="shared" si="1"/>
      </c>
      <c r="I57" s="22">
        <f t="shared" si="2"/>
        <v>0</v>
      </c>
      <c r="J57" s="20">
        <v>0</v>
      </c>
      <c r="K57" s="20">
        <v>0</v>
      </c>
      <c r="L57" s="20">
        <f t="shared" si="3"/>
        <v>0</v>
      </c>
      <c r="M57" s="21">
        <f t="shared" si="4"/>
      </c>
      <c r="N57" s="20">
        <v>0</v>
      </c>
      <c r="O57" s="20">
        <v>0</v>
      </c>
    </row>
    <row r="58" spans="1:15" s="5" customFormat="1" ht="30">
      <c r="A58" s="19" t="s">
        <v>106</v>
      </c>
      <c r="B58" s="19" t="s">
        <v>107</v>
      </c>
      <c r="C58" s="20">
        <v>2981306.72</v>
      </c>
      <c r="D58" s="20">
        <v>3499821.81</v>
      </c>
      <c r="E58" s="21">
        <f t="shared" si="0"/>
        <v>1.1739220880969938</v>
      </c>
      <c r="F58" s="20">
        <v>2092400</v>
      </c>
      <c r="G58" s="20">
        <v>2545757.76</v>
      </c>
      <c r="H58" s="21">
        <f t="shared" si="1"/>
        <v>1.216668782259606</v>
      </c>
      <c r="I58" s="22">
        <f t="shared" si="2"/>
        <v>888906.7200000001</v>
      </c>
      <c r="J58" s="20">
        <v>883192.43</v>
      </c>
      <c r="K58" s="20">
        <v>5714.29</v>
      </c>
      <c r="L58" s="20">
        <f t="shared" si="3"/>
        <v>954064.05</v>
      </c>
      <c r="M58" s="21">
        <f t="shared" si="4"/>
        <v>1.0733005258414516</v>
      </c>
      <c r="N58" s="20">
        <v>948349.76</v>
      </c>
      <c r="O58" s="20">
        <v>5714.29</v>
      </c>
    </row>
    <row r="59" spans="1:15" s="5" customFormat="1" ht="90">
      <c r="A59" s="19" t="s">
        <v>108</v>
      </c>
      <c r="B59" s="19" t="s">
        <v>109</v>
      </c>
      <c r="C59" s="20">
        <v>1164414.29</v>
      </c>
      <c r="D59" s="20">
        <v>923511.96</v>
      </c>
      <c r="E59" s="21">
        <f t="shared" si="0"/>
        <v>0.793112870505909</v>
      </c>
      <c r="F59" s="20">
        <v>1158700</v>
      </c>
      <c r="G59" s="20">
        <v>917797.67</v>
      </c>
      <c r="H59" s="21">
        <f t="shared" si="1"/>
        <v>0.7920925778890135</v>
      </c>
      <c r="I59" s="22">
        <f t="shared" si="2"/>
        <v>5714.29</v>
      </c>
      <c r="J59" s="20">
        <v>0</v>
      </c>
      <c r="K59" s="20">
        <v>5714.29</v>
      </c>
      <c r="L59" s="20">
        <f t="shared" si="3"/>
        <v>5714.29</v>
      </c>
      <c r="M59" s="21">
        <f t="shared" si="4"/>
        <v>1</v>
      </c>
      <c r="N59" s="20">
        <v>0</v>
      </c>
      <c r="O59" s="20">
        <v>5714.29</v>
      </c>
    </row>
    <row r="60" spans="1:15" s="5" customFormat="1" ht="120">
      <c r="A60" s="19" t="s">
        <v>110</v>
      </c>
      <c r="B60" s="19" t="s">
        <v>111</v>
      </c>
      <c r="C60" s="20">
        <v>1158700</v>
      </c>
      <c r="D60" s="20">
        <v>917797.67</v>
      </c>
      <c r="E60" s="21">
        <f t="shared" si="0"/>
        <v>0.7920925778890135</v>
      </c>
      <c r="F60" s="20">
        <v>1158700</v>
      </c>
      <c r="G60" s="20">
        <v>917797.67</v>
      </c>
      <c r="H60" s="21">
        <f t="shared" si="1"/>
        <v>0.7920925778890135</v>
      </c>
      <c r="I60" s="22">
        <f t="shared" si="2"/>
        <v>0</v>
      </c>
      <c r="J60" s="20">
        <v>0</v>
      </c>
      <c r="K60" s="20">
        <v>0</v>
      </c>
      <c r="L60" s="20">
        <f t="shared" si="3"/>
        <v>0</v>
      </c>
      <c r="M60" s="21">
        <f t="shared" si="4"/>
      </c>
      <c r="N60" s="20">
        <v>0</v>
      </c>
      <c r="O60" s="20">
        <v>0</v>
      </c>
    </row>
    <row r="61" spans="1:15" s="5" customFormat="1" ht="105">
      <c r="A61" s="19" t="s">
        <v>112</v>
      </c>
      <c r="B61" s="19" t="s">
        <v>113</v>
      </c>
      <c r="C61" s="20">
        <v>5714.29</v>
      </c>
      <c r="D61" s="20">
        <v>5714.29</v>
      </c>
      <c r="E61" s="21">
        <f t="shared" si="0"/>
        <v>1</v>
      </c>
      <c r="F61" s="20">
        <v>0</v>
      </c>
      <c r="G61" s="20">
        <v>0</v>
      </c>
      <c r="H61" s="21">
        <f t="shared" si="1"/>
      </c>
      <c r="I61" s="22">
        <f t="shared" si="2"/>
        <v>5714.29</v>
      </c>
      <c r="J61" s="20">
        <v>0</v>
      </c>
      <c r="K61" s="20">
        <v>5714.29</v>
      </c>
      <c r="L61" s="20">
        <f t="shared" si="3"/>
        <v>5714.29</v>
      </c>
      <c r="M61" s="21">
        <f t="shared" si="4"/>
        <v>1</v>
      </c>
      <c r="N61" s="20">
        <v>0</v>
      </c>
      <c r="O61" s="20">
        <v>5714.29</v>
      </c>
    </row>
    <row r="62" spans="1:15" s="5" customFormat="1" ht="45">
      <c r="A62" s="19" t="s">
        <v>114</v>
      </c>
      <c r="B62" s="19" t="s">
        <v>115</v>
      </c>
      <c r="C62" s="20">
        <v>1816892.43</v>
      </c>
      <c r="D62" s="20">
        <v>2576309.85</v>
      </c>
      <c r="E62" s="21">
        <f t="shared" si="0"/>
        <v>1.4179759943190473</v>
      </c>
      <c r="F62" s="20">
        <v>933700</v>
      </c>
      <c r="G62" s="20">
        <v>1627960.09</v>
      </c>
      <c r="H62" s="21">
        <f t="shared" si="1"/>
        <v>1.743557984363286</v>
      </c>
      <c r="I62" s="22">
        <f t="shared" si="2"/>
        <v>883192.43</v>
      </c>
      <c r="J62" s="20">
        <v>883192.43</v>
      </c>
      <c r="K62" s="20">
        <v>0</v>
      </c>
      <c r="L62" s="20">
        <f t="shared" si="3"/>
        <v>948349.76</v>
      </c>
      <c r="M62" s="21">
        <f t="shared" si="4"/>
        <v>1.0737747831466353</v>
      </c>
      <c r="N62" s="20">
        <v>948349.76</v>
      </c>
      <c r="O62" s="20">
        <v>0</v>
      </c>
    </row>
    <row r="63" spans="1:15" s="5" customFormat="1" ht="45">
      <c r="A63" s="19" t="s">
        <v>116</v>
      </c>
      <c r="B63" s="19" t="s">
        <v>117</v>
      </c>
      <c r="C63" s="20">
        <v>1146892.43</v>
      </c>
      <c r="D63" s="20">
        <v>1908944.17</v>
      </c>
      <c r="E63" s="21">
        <f t="shared" si="0"/>
        <v>1.6644491846545713</v>
      </c>
      <c r="F63" s="20">
        <v>263700</v>
      </c>
      <c r="G63" s="20">
        <v>960594.41</v>
      </c>
      <c r="H63" s="21">
        <f t="shared" si="1"/>
        <v>3.6427546833522944</v>
      </c>
      <c r="I63" s="22">
        <f t="shared" si="2"/>
        <v>883192.43</v>
      </c>
      <c r="J63" s="20">
        <v>883192.43</v>
      </c>
      <c r="K63" s="20">
        <v>0</v>
      </c>
      <c r="L63" s="20">
        <f t="shared" si="3"/>
        <v>948349.76</v>
      </c>
      <c r="M63" s="21">
        <f t="shared" si="4"/>
        <v>1.0737747831466353</v>
      </c>
      <c r="N63" s="20">
        <v>948349.76</v>
      </c>
      <c r="O63" s="20">
        <v>0</v>
      </c>
    </row>
    <row r="64" spans="1:15" s="5" customFormat="1" ht="60">
      <c r="A64" s="19" t="s">
        <v>118</v>
      </c>
      <c r="B64" s="19" t="s">
        <v>119</v>
      </c>
      <c r="C64" s="20">
        <v>670000</v>
      </c>
      <c r="D64" s="20">
        <v>667365.68</v>
      </c>
      <c r="E64" s="21">
        <f t="shared" si="0"/>
        <v>0.9960681791044776</v>
      </c>
      <c r="F64" s="20">
        <v>670000</v>
      </c>
      <c r="G64" s="20">
        <v>667365.68</v>
      </c>
      <c r="H64" s="21">
        <f t="shared" si="1"/>
        <v>0.9960681791044776</v>
      </c>
      <c r="I64" s="22">
        <f t="shared" si="2"/>
        <v>0</v>
      </c>
      <c r="J64" s="20">
        <v>0</v>
      </c>
      <c r="K64" s="20">
        <v>0</v>
      </c>
      <c r="L64" s="20">
        <f t="shared" si="3"/>
        <v>0</v>
      </c>
      <c r="M64" s="21">
        <f t="shared" si="4"/>
      </c>
      <c r="N64" s="20">
        <v>0</v>
      </c>
      <c r="O64" s="20">
        <v>0</v>
      </c>
    </row>
    <row r="65" spans="1:15" s="5" customFormat="1" ht="15">
      <c r="A65" s="19" t="s">
        <v>120</v>
      </c>
      <c r="B65" s="19" t="s">
        <v>121</v>
      </c>
      <c r="C65" s="20">
        <v>3034264</v>
      </c>
      <c r="D65" s="20">
        <v>2391237.48</v>
      </c>
      <c r="E65" s="21">
        <f t="shared" si="0"/>
        <v>0.7880782555506047</v>
      </c>
      <c r="F65" s="20">
        <v>2919364</v>
      </c>
      <c r="G65" s="20">
        <v>2159855.82</v>
      </c>
      <c r="H65" s="21">
        <f t="shared" si="1"/>
        <v>0.7398377934372007</v>
      </c>
      <c r="I65" s="22">
        <f t="shared" si="2"/>
        <v>114900</v>
      </c>
      <c r="J65" s="20">
        <v>106300</v>
      </c>
      <c r="K65" s="20">
        <v>8600</v>
      </c>
      <c r="L65" s="20">
        <f t="shared" si="3"/>
        <v>231381.66</v>
      </c>
      <c r="M65" s="21">
        <f t="shared" si="4"/>
        <v>2.0137655352480417</v>
      </c>
      <c r="N65" s="20">
        <v>231381.66</v>
      </c>
      <c r="O65" s="20">
        <v>0</v>
      </c>
    </row>
    <row r="66" spans="1:15" s="5" customFormat="1" ht="30">
      <c r="A66" s="19" t="s">
        <v>122</v>
      </c>
      <c r="B66" s="19" t="s">
        <v>123</v>
      </c>
      <c r="C66" s="20">
        <v>105000</v>
      </c>
      <c r="D66" s="20">
        <v>27735.36</v>
      </c>
      <c r="E66" s="21">
        <f t="shared" si="0"/>
        <v>0.2641462857142857</v>
      </c>
      <c r="F66" s="20">
        <v>105000</v>
      </c>
      <c r="G66" s="20">
        <v>27735.36</v>
      </c>
      <c r="H66" s="21">
        <f t="shared" si="1"/>
        <v>0.2641462857142857</v>
      </c>
      <c r="I66" s="22">
        <f t="shared" si="2"/>
        <v>0</v>
      </c>
      <c r="J66" s="20">
        <v>0</v>
      </c>
      <c r="K66" s="20">
        <v>0</v>
      </c>
      <c r="L66" s="20">
        <f t="shared" si="3"/>
        <v>0</v>
      </c>
      <c r="M66" s="21">
        <f t="shared" si="4"/>
      </c>
      <c r="N66" s="20">
        <v>0</v>
      </c>
      <c r="O66" s="20">
        <v>0</v>
      </c>
    </row>
    <row r="67" spans="1:15" s="5" customFormat="1" ht="75">
      <c r="A67" s="19" t="s">
        <v>124</v>
      </c>
      <c r="B67" s="19" t="s">
        <v>125</v>
      </c>
      <c r="C67" s="20">
        <v>200000</v>
      </c>
      <c r="D67" s="20">
        <v>145000</v>
      </c>
      <c r="E67" s="21">
        <f t="shared" si="0"/>
        <v>0.725</v>
      </c>
      <c r="F67" s="20">
        <v>200000</v>
      </c>
      <c r="G67" s="20">
        <v>145000</v>
      </c>
      <c r="H67" s="21">
        <f t="shared" si="1"/>
        <v>0.725</v>
      </c>
      <c r="I67" s="22">
        <f t="shared" si="2"/>
        <v>0</v>
      </c>
      <c r="J67" s="20">
        <v>0</v>
      </c>
      <c r="K67" s="20">
        <v>0</v>
      </c>
      <c r="L67" s="20">
        <f t="shared" si="3"/>
        <v>0</v>
      </c>
      <c r="M67" s="21">
        <f t="shared" si="4"/>
      </c>
      <c r="N67" s="20">
        <v>0</v>
      </c>
      <c r="O67" s="20">
        <v>0</v>
      </c>
    </row>
    <row r="68" spans="1:15" s="5" customFormat="1" ht="45">
      <c r="A68" s="19" t="s">
        <v>126</v>
      </c>
      <c r="B68" s="19" t="s">
        <v>127</v>
      </c>
      <c r="C68" s="20">
        <v>3000</v>
      </c>
      <c r="D68" s="20">
        <v>0</v>
      </c>
      <c r="E68" s="21">
        <f t="shared" si="0"/>
        <v>0</v>
      </c>
      <c r="F68" s="20">
        <v>3000</v>
      </c>
      <c r="G68" s="20">
        <v>0</v>
      </c>
      <c r="H68" s="21">
        <f t="shared" si="1"/>
        <v>0</v>
      </c>
      <c r="I68" s="22">
        <f t="shared" si="2"/>
        <v>0</v>
      </c>
      <c r="J68" s="20">
        <v>0</v>
      </c>
      <c r="K68" s="20">
        <v>0</v>
      </c>
      <c r="L68" s="20">
        <f t="shared" si="3"/>
        <v>0</v>
      </c>
      <c r="M68" s="21">
        <f t="shared" si="4"/>
      </c>
      <c r="N68" s="20">
        <v>0</v>
      </c>
      <c r="O68" s="20">
        <v>0</v>
      </c>
    </row>
    <row r="69" spans="1:15" s="5" customFormat="1" ht="135">
      <c r="A69" s="19" t="s">
        <v>128</v>
      </c>
      <c r="B69" s="19" t="s">
        <v>129</v>
      </c>
      <c r="C69" s="20">
        <v>25000</v>
      </c>
      <c r="D69" s="20">
        <v>53578</v>
      </c>
      <c r="E69" s="21">
        <f t="shared" si="0"/>
        <v>2.14312</v>
      </c>
      <c r="F69" s="20">
        <v>25000</v>
      </c>
      <c r="G69" s="20">
        <v>53578</v>
      </c>
      <c r="H69" s="21">
        <f t="shared" si="1"/>
        <v>2.14312</v>
      </c>
      <c r="I69" s="22">
        <f t="shared" si="2"/>
        <v>0</v>
      </c>
      <c r="J69" s="20">
        <v>0</v>
      </c>
      <c r="K69" s="20">
        <v>0</v>
      </c>
      <c r="L69" s="20">
        <f t="shared" si="3"/>
        <v>0</v>
      </c>
      <c r="M69" s="21">
        <f t="shared" si="4"/>
      </c>
      <c r="N69" s="20">
        <v>0</v>
      </c>
      <c r="O69" s="20">
        <v>0</v>
      </c>
    </row>
    <row r="70" spans="1:15" s="5" customFormat="1" ht="30">
      <c r="A70" s="19" t="s">
        <v>130</v>
      </c>
      <c r="B70" s="19" t="s">
        <v>131</v>
      </c>
      <c r="C70" s="20">
        <v>25000</v>
      </c>
      <c r="D70" s="20">
        <v>22000</v>
      </c>
      <c r="E70" s="21">
        <f t="shared" si="0"/>
        <v>0.88</v>
      </c>
      <c r="F70" s="20">
        <v>25000</v>
      </c>
      <c r="G70" s="20">
        <v>22000</v>
      </c>
      <c r="H70" s="21">
        <f t="shared" si="1"/>
        <v>0.88</v>
      </c>
      <c r="I70" s="22">
        <f t="shared" si="2"/>
        <v>0</v>
      </c>
      <c r="J70" s="20">
        <v>0</v>
      </c>
      <c r="K70" s="20">
        <v>0</v>
      </c>
      <c r="L70" s="20">
        <f t="shared" si="3"/>
        <v>0</v>
      </c>
      <c r="M70" s="21">
        <f t="shared" si="4"/>
      </c>
      <c r="N70" s="20">
        <v>0</v>
      </c>
      <c r="O70" s="20">
        <v>0</v>
      </c>
    </row>
    <row r="71" spans="1:15" s="5" customFormat="1" ht="60">
      <c r="A71" s="19" t="s">
        <v>132</v>
      </c>
      <c r="B71" s="19" t="s">
        <v>133</v>
      </c>
      <c r="C71" s="20">
        <v>1000</v>
      </c>
      <c r="D71" s="20">
        <v>5000</v>
      </c>
      <c r="E71" s="21">
        <f t="shared" si="0"/>
        <v>5</v>
      </c>
      <c r="F71" s="20">
        <v>1000</v>
      </c>
      <c r="G71" s="20">
        <v>5000</v>
      </c>
      <c r="H71" s="21">
        <f t="shared" si="1"/>
        <v>5</v>
      </c>
      <c r="I71" s="22">
        <f t="shared" si="2"/>
        <v>0</v>
      </c>
      <c r="J71" s="20">
        <v>0</v>
      </c>
      <c r="K71" s="20">
        <v>0</v>
      </c>
      <c r="L71" s="20">
        <f t="shared" si="3"/>
        <v>0</v>
      </c>
      <c r="M71" s="21">
        <f t="shared" si="4"/>
      </c>
      <c r="N71" s="20">
        <v>0</v>
      </c>
      <c r="O71" s="20">
        <v>0</v>
      </c>
    </row>
    <row r="72" spans="1:15" s="5" customFormat="1" ht="75">
      <c r="A72" s="19" t="s">
        <v>134</v>
      </c>
      <c r="B72" s="19" t="s">
        <v>135</v>
      </c>
      <c r="C72" s="20">
        <v>3600</v>
      </c>
      <c r="D72" s="20">
        <v>0</v>
      </c>
      <c r="E72" s="21">
        <f t="shared" si="0"/>
        <v>0</v>
      </c>
      <c r="F72" s="20">
        <v>0</v>
      </c>
      <c r="G72" s="20">
        <v>0</v>
      </c>
      <c r="H72" s="21">
        <f t="shared" si="1"/>
      </c>
      <c r="I72" s="22">
        <f t="shared" si="2"/>
        <v>3600</v>
      </c>
      <c r="J72" s="20">
        <v>0</v>
      </c>
      <c r="K72" s="20">
        <v>3600</v>
      </c>
      <c r="L72" s="20">
        <f t="shared" si="3"/>
        <v>0</v>
      </c>
      <c r="M72" s="21">
        <f t="shared" si="4"/>
        <v>0</v>
      </c>
      <c r="N72" s="20">
        <v>0</v>
      </c>
      <c r="O72" s="20">
        <v>0</v>
      </c>
    </row>
    <row r="73" spans="1:15" s="5" customFormat="1" ht="30">
      <c r="A73" s="19" t="s">
        <v>136</v>
      </c>
      <c r="B73" s="19" t="s">
        <v>137</v>
      </c>
      <c r="C73" s="20">
        <v>450000</v>
      </c>
      <c r="D73" s="20">
        <v>224188.61</v>
      </c>
      <c r="E73" s="21">
        <f t="shared" si="0"/>
        <v>0.4981969111111111</v>
      </c>
      <c r="F73" s="20">
        <v>450000</v>
      </c>
      <c r="G73" s="20">
        <v>224188.61</v>
      </c>
      <c r="H73" s="21">
        <f t="shared" si="1"/>
        <v>0.4981969111111111</v>
      </c>
      <c r="I73" s="22">
        <f t="shared" si="2"/>
        <v>0</v>
      </c>
      <c r="J73" s="20">
        <v>0</v>
      </c>
      <c r="K73" s="20">
        <v>0</v>
      </c>
      <c r="L73" s="20">
        <f t="shared" si="3"/>
        <v>0</v>
      </c>
      <c r="M73" s="21">
        <f t="shared" si="4"/>
      </c>
      <c r="N73" s="20">
        <v>0</v>
      </c>
      <c r="O73" s="20">
        <v>0</v>
      </c>
    </row>
    <row r="74" spans="1:15" s="5" customFormat="1" ht="75">
      <c r="A74" s="19" t="s">
        <v>138</v>
      </c>
      <c r="B74" s="19" t="s">
        <v>139</v>
      </c>
      <c r="C74" s="20">
        <v>46900</v>
      </c>
      <c r="D74" s="20">
        <v>41003.83</v>
      </c>
      <c r="E74" s="21">
        <f t="shared" si="0"/>
        <v>0.8742820895522389</v>
      </c>
      <c r="F74" s="20">
        <v>0</v>
      </c>
      <c r="G74" s="20">
        <v>0</v>
      </c>
      <c r="H74" s="21">
        <f t="shared" si="1"/>
      </c>
      <c r="I74" s="22">
        <f t="shared" si="2"/>
        <v>46900</v>
      </c>
      <c r="J74" s="20">
        <v>46900</v>
      </c>
      <c r="K74" s="20">
        <v>0</v>
      </c>
      <c r="L74" s="20">
        <f t="shared" si="3"/>
        <v>41003.83</v>
      </c>
      <c r="M74" s="21">
        <f t="shared" si="4"/>
        <v>0.8742820895522389</v>
      </c>
      <c r="N74" s="20">
        <v>41003.83</v>
      </c>
      <c r="O74" s="20">
        <v>0</v>
      </c>
    </row>
    <row r="75" spans="1:15" s="5" customFormat="1" ht="45">
      <c r="A75" s="19" t="s">
        <v>140</v>
      </c>
      <c r="B75" s="19" t="s">
        <v>141</v>
      </c>
      <c r="C75" s="20">
        <v>64400</v>
      </c>
      <c r="D75" s="20">
        <v>123580</v>
      </c>
      <c r="E75" s="21">
        <f t="shared" si="0"/>
        <v>1.918944099378882</v>
      </c>
      <c r="F75" s="20">
        <v>0</v>
      </c>
      <c r="G75" s="20">
        <v>0</v>
      </c>
      <c r="H75" s="21">
        <f t="shared" si="1"/>
      </c>
      <c r="I75" s="22">
        <f t="shared" si="2"/>
        <v>64400</v>
      </c>
      <c r="J75" s="20">
        <v>59400</v>
      </c>
      <c r="K75" s="20">
        <v>5000</v>
      </c>
      <c r="L75" s="20">
        <f t="shared" si="3"/>
        <v>123580</v>
      </c>
      <c r="M75" s="21">
        <f t="shared" si="4"/>
        <v>1.918944099378882</v>
      </c>
      <c r="N75" s="20">
        <v>123580</v>
      </c>
      <c r="O75" s="20">
        <v>0</v>
      </c>
    </row>
    <row r="76" spans="1:15" s="5" customFormat="1" ht="30">
      <c r="A76" s="19" t="s">
        <v>142</v>
      </c>
      <c r="B76" s="19" t="s">
        <v>143</v>
      </c>
      <c r="C76" s="20">
        <v>1858684</v>
      </c>
      <c r="D76" s="20">
        <v>1297441.87</v>
      </c>
      <c r="E76" s="21">
        <f t="shared" si="0"/>
        <v>0.6980432768560982</v>
      </c>
      <c r="F76" s="20">
        <v>1858684</v>
      </c>
      <c r="G76" s="20">
        <v>1230644.04</v>
      </c>
      <c r="H76" s="21">
        <f t="shared" si="1"/>
        <v>0.6621050377578975</v>
      </c>
      <c r="I76" s="22">
        <f t="shared" si="2"/>
        <v>0</v>
      </c>
      <c r="J76" s="20">
        <v>0</v>
      </c>
      <c r="K76" s="20">
        <v>0</v>
      </c>
      <c r="L76" s="20">
        <f t="shared" si="3"/>
        <v>66797.83</v>
      </c>
      <c r="M76" s="21">
        <f t="shared" si="4"/>
      </c>
      <c r="N76" s="20">
        <v>66797.83</v>
      </c>
      <c r="O76" s="20">
        <v>0</v>
      </c>
    </row>
    <row r="77" spans="1:15" s="5" customFormat="1" ht="15">
      <c r="A77" s="19" t="s">
        <v>144</v>
      </c>
      <c r="B77" s="19" t="s">
        <v>145</v>
      </c>
      <c r="C77" s="20">
        <v>260840</v>
      </c>
      <c r="D77" s="20">
        <v>159755.82</v>
      </c>
      <c r="E77" s="21">
        <f aca="true" t="shared" si="5" ref="E77:E140">IF(C77=0,"",D77/C77)</f>
        <v>0.6124667228952615</v>
      </c>
      <c r="F77" s="20">
        <v>20300</v>
      </c>
      <c r="G77" s="20">
        <v>8000.46</v>
      </c>
      <c r="H77" s="21">
        <f aca="true" t="shared" si="6" ref="H77:H140">IF(F77=0,"",G77/F77)</f>
        <v>0.3941113300492611</v>
      </c>
      <c r="I77" s="22">
        <f aca="true" t="shared" si="7" ref="I77:I140">J77+K77</f>
        <v>240540</v>
      </c>
      <c r="J77" s="20">
        <v>48440</v>
      </c>
      <c r="K77" s="20">
        <v>192100</v>
      </c>
      <c r="L77" s="20">
        <f aca="true" t="shared" si="8" ref="L77:L140">N77+O77</f>
        <v>151755.36</v>
      </c>
      <c r="M77" s="21">
        <f aca="true" t="shared" si="9" ref="M77:M140">IF(I77=0,"",L77/I77)</f>
        <v>0.6308944874033424</v>
      </c>
      <c r="N77" s="20">
        <v>31583.38</v>
      </c>
      <c r="O77" s="20">
        <v>120171.98</v>
      </c>
    </row>
    <row r="78" spans="1:15" s="5" customFormat="1" ht="15">
      <c r="A78" s="19" t="s">
        <v>146</v>
      </c>
      <c r="B78" s="19" t="s">
        <v>147</v>
      </c>
      <c r="C78" s="20">
        <v>0</v>
      </c>
      <c r="D78" s="20">
        <v>6782.21</v>
      </c>
      <c r="E78" s="21">
        <f t="shared" si="5"/>
      </c>
      <c r="F78" s="20">
        <v>0</v>
      </c>
      <c r="G78" s="20">
        <v>3447</v>
      </c>
      <c r="H78" s="21">
        <f t="shared" si="6"/>
      </c>
      <c r="I78" s="22">
        <f t="shared" si="7"/>
        <v>0</v>
      </c>
      <c r="J78" s="20">
        <v>0</v>
      </c>
      <c r="K78" s="20">
        <v>0</v>
      </c>
      <c r="L78" s="20">
        <f t="shared" si="8"/>
        <v>3335.21</v>
      </c>
      <c r="M78" s="21">
        <f t="shared" si="9"/>
      </c>
      <c r="N78" s="20">
        <v>1316.71</v>
      </c>
      <c r="O78" s="20">
        <v>2018.5</v>
      </c>
    </row>
    <row r="79" spans="1:15" s="5" customFormat="1" ht="15">
      <c r="A79" s="19" t="s">
        <v>148</v>
      </c>
      <c r="B79" s="19" t="s">
        <v>149</v>
      </c>
      <c r="C79" s="20">
        <v>260840</v>
      </c>
      <c r="D79" s="20">
        <v>152973.61</v>
      </c>
      <c r="E79" s="21">
        <f t="shared" si="5"/>
        <v>0.5864653044011654</v>
      </c>
      <c r="F79" s="20">
        <v>20300</v>
      </c>
      <c r="G79" s="20">
        <v>4553.46</v>
      </c>
      <c r="H79" s="21">
        <f t="shared" si="6"/>
        <v>0.22430837438423645</v>
      </c>
      <c r="I79" s="22">
        <f t="shared" si="7"/>
        <v>240540</v>
      </c>
      <c r="J79" s="20">
        <v>48440</v>
      </c>
      <c r="K79" s="20">
        <v>192100</v>
      </c>
      <c r="L79" s="20">
        <f t="shared" si="8"/>
        <v>148420.15</v>
      </c>
      <c r="M79" s="21">
        <f t="shared" si="9"/>
        <v>0.61702897646961</v>
      </c>
      <c r="N79" s="20">
        <v>30266.67</v>
      </c>
      <c r="O79" s="20">
        <v>118153.48</v>
      </c>
    </row>
    <row r="80" spans="1:15" s="5" customFormat="1" ht="15">
      <c r="A80" s="19" t="s">
        <v>150</v>
      </c>
      <c r="B80" s="19" t="s">
        <v>151</v>
      </c>
      <c r="C80" s="20">
        <v>929876252.35</v>
      </c>
      <c r="D80" s="20">
        <v>569724080.22</v>
      </c>
      <c r="E80" s="21">
        <f t="shared" si="5"/>
        <v>0.6126880633634669</v>
      </c>
      <c r="F80" s="20">
        <v>733854982.16</v>
      </c>
      <c r="G80" s="20">
        <v>525862821.14</v>
      </c>
      <c r="H80" s="21">
        <f t="shared" si="6"/>
        <v>0.7165759365592859</v>
      </c>
      <c r="I80" s="22">
        <f t="shared" si="7"/>
        <v>270059907.93</v>
      </c>
      <c r="J80" s="20">
        <v>230341934.93</v>
      </c>
      <c r="K80" s="20">
        <v>39717973</v>
      </c>
      <c r="L80" s="20">
        <f t="shared" si="8"/>
        <v>97275297.11</v>
      </c>
      <c r="M80" s="21">
        <f t="shared" si="9"/>
        <v>0.36019895680040714</v>
      </c>
      <c r="N80" s="20">
        <v>66544682.01</v>
      </c>
      <c r="O80" s="20">
        <v>30730615.1</v>
      </c>
    </row>
    <row r="81" spans="1:15" s="5" customFormat="1" ht="45">
      <c r="A81" s="19" t="s">
        <v>152</v>
      </c>
      <c r="B81" s="19" t="s">
        <v>153</v>
      </c>
      <c r="C81" s="20">
        <v>933434060.79</v>
      </c>
      <c r="D81" s="20">
        <v>573251888.67</v>
      </c>
      <c r="E81" s="21">
        <f t="shared" si="5"/>
        <v>0.6141321736051024</v>
      </c>
      <c r="F81" s="20">
        <v>737381758.17</v>
      </c>
      <c r="G81" s="20">
        <v>529359597.15</v>
      </c>
      <c r="H81" s="21">
        <f t="shared" si="6"/>
        <v>0.7178908228808646</v>
      </c>
      <c r="I81" s="22">
        <f t="shared" si="7"/>
        <v>270090940.36</v>
      </c>
      <c r="J81" s="20">
        <v>230372967.36</v>
      </c>
      <c r="K81" s="20">
        <v>39717973</v>
      </c>
      <c r="L81" s="20">
        <f t="shared" si="8"/>
        <v>97306329.55000001</v>
      </c>
      <c r="M81" s="21">
        <f t="shared" si="9"/>
        <v>0.36027246756333964</v>
      </c>
      <c r="N81" s="20">
        <v>66575714.45</v>
      </c>
      <c r="O81" s="20">
        <v>30730615.1</v>
      </c>
    </row>
    <row r="82" spans="1:15" s="5" customFormat="1" ht="30">
      <c r="A82" s="19" t="s">
        <v>154</v>
      </c>
      <c r="B82" s="19" t="s">
        <v>155</v>
      </c>
      <c r="C82" s="20">
        <v>11484260</v>
      </c>
      <c r="D82" s="20">
        <v>8661950</v>
      </c>
      <c r="E82" s="21">
        <f t="shared" si="5"/>
        <v>0.754245375844852</v>
      </c>
      <c r="F82" s="20">
        <v>0</v>
      </c>
      <c r="G82" s="20">
        <v>0</v>
      </c>
      <c r="H82" s="21">
        <f t="shared" si="6"/>
      </c>
      <c r="I82" s="22">
        <f t="shared" si="7"/>
        <v>81190420</v>
      </c>
      <c r="J82" s="20">
        <v>49846840</v>
      </c>
      <c r="K82" s="20">
        <v>31343580</v>
      </c>
      <c r="L82" s="20">
        <f t="shared" si="8"/>
        <v>60762381</v>
      </c>
      <c r="M82" s="21">
        <f t="shared" si="9"/>
        <v>0.7483934804130832</v>
      </c>
      <c r="N82" s="20">
        <v>37089907.53</v>
      </c>
      <c r="O82" s="20">
        <v>23672473.47</v>
      </c>
    </row>
    <row r="83" spans="1:15" s="5" customFormat="1" ht="30">
      <c r="A83" s="19" t="s">
        <v>156</v>
      </c>
      <c r="B83" s="19" t="s">
        <v>157</v>
      </c>
      <c r="C83" s="20">
        <v>11484260</v>
      </c>
      <c r="D83" s="20">
        <v>8661950</v>
      </c>
      <c r="E83" s="21">
        <f t="shared" si="5"/>
        <v>0.754245375844852</v>
      </c>
      <c r="F83" s="20">
        <v>0</v>
      </c>
      <c r="G83" s="20">
        <v>0</v>
      </c>
      <c r="H83" s="21">
        <f t="shared" si="6"/>
      </c>
      <c r="I83" s="22">
        <f t="shared" si="7"/>
        <v>81190420</v>
      </c>
      <c r="J83" s="20">
        <v>49846840</v>
      </c>
      <c r="K83" s="20">
        <v>31343580</v>
      </c>
      <c r="L83" s="20">
        <f t="shared" si="8"/>
        <v>60762381</v>
      </c>
      <c r="M83" s="21">
        <f t="shared" si="9"/>
        <v>0.7483934804130832</v>
      </c>
      <c r="N83" s="20">
        <v>37089907.53</v>
      </c>
      <c r="O83" s="20">
        <v>23672473.47</v>
      </c>
    </row>
    <row r="84" spans="1:15" s="5" customFormat="1" ht="30">
      <c r="A84" s="19" t="s">
        <v>158</v>
      </c>
      <c r="B84" s="19" t="s">
        <v>159</v>
      </c>
      <c r="C84" s="20">
        <v>385896700.79</v>
      </c>
      <c r="D84" s="20">
        <v>177240574.82</v>
      </c>
      <c r="E84" s="21">
        <f t="shared" si="5"/>
        <v>0.4592953877479559</v>
      </c>
      <c r="F84" s="20">
        <v>199862480.43</v>
      </c>
      <c r="G84" s="20">
        <v>142553355.93</v>
      </c>
      <c r="H84" s="21">
        <f t="shared" si="6"/>
        <v>0.7132572137766898</v>
      </c>
      <c r="I84" s="22">
        <f t="shared" si="7"/>
        <v>186034220.36</v>
      </c>
      <c r="J84" s="20">
        <v>178679727.36</v>
      </c>
      <c r="K84" s="20">
        <v>7354493</v>
      </c>
      <c r="L84" s="20">
        <f t="shared" si="8"/>
        <v>34687218.89</v>
      </c>
      <c r="M84" s="21">
        <f t="shared" si="9"/>
        <v>0.18645611986265642</v>
      </c>
      <c r="N84" s="20">
        <v>28161966.6</v>
      </c>
      <c r="O84" s="20">
        <v>6525252.29</v>
      </c>
    </row>
    <row r="85" spans="1:15" s="5" customFormat="1" ht="45">
      <c r="A85" s="19" t="s">
        <v>160</v>
      </c>
      <c r="B85" s="19" t="s">
        <v>161</v>
      </c>
      <c r="C85" s="20">
        <v>65015800</v>
      </c>
      <c r="D85" s="20">
        <v>48347248.97</v>
      </c>
      <c r="E85" s="21">
        <f t="shared" si="5"/>
        <v>0.7436230726992515</v>
      </c>
      <c r="F85" s="20">
        <v>34150900</v>
      </c>
      <c r="G85" s="20">
        <v>34150853.6</v>
      </c>
      <c r="H85" s="21">
        <f t="shared" si="6"/>
        <v>0.9999986413242404</v>
      </c>
      <c r="I85" s="22">
        <f t="shared" si="7"/>
        <v>30864900</v>
      </c>
      <c r="J85" s="20">
        <v>30864900</v>
      </c>
      <c r="K85" s="20">
        <v>0</v>
      </c>
      <c r="L85" s="20">
        <f t="shared" si="8"/>
        <v>14196395.37</v>
      </c>
      <c r="M85" s="21">
        <f t="shared" si="9"/>
        <v>0.45995274146360426</v>
      </c>
      <c r="N85" s="20">
        <v>14196395.37</v>
      </c>
      <c r="O85" s="20">
        <v>0</v>
      </c>
    </row>
    <row r="86" spans="1:15" s="5" customFormat="1" ht="135">
      <c r="A86" s="19" t="s">
        <v>162</v>
      </c>
      <c r="B86" s="19" t="s">
        <v>163</v>
      </c>
      <c r="C86" s="20">
        <v>84479600</v>
      </c>
      <c r="D86" s="20">
        <v>0</v>
      </c>
      <c r="E86" s="21">
        <f t="shared" si="5"/>
        <v>0</v>
      </c>
      <c r="F86" s="20">
        <v>0</v>
      </c>
      <c r="G86" s="20">
        <v>0</v>
      </c>
      <c r="H86" s="21">
        <f t="shared" si="6"/>
      </c>
      <c r="I86" s="22">
        <f t="shared" si="7"/>
        <v>84479600</v>
      </c>
      <c r="J86" s="20">
        <v>84479600</v>
      </c>
      <c r="K86" s="20">
        <v>0</v>
      </c>
      <c r="L86" s="20">
        <f t="shared" si="8"/>
        <v>0</v>
      </c>
      <c r="M86" s="21">
        <f t="shared" si="9"/>
        <v>0</v>
      </c>
      <c r="N86" s="20">
        <v>0</v>
      </c>
      <c r="O86" s="20">
        <v>0</v>
      </c>
    </row>
    <row r="87" spans="1:15" s="5" customFormat="1" ht="60">
      <c r="A87" s="19" t="s">
        <v>164</v>
      </c>
      <c r="B87" s="19" t="s">
        <v>165</v>
      </c>
      <c r="C87" s="20">
        <v>1127714</v>
      </c>
      <c r="D87" s="20">
        <v>1127714</v>
      </c>
      <c r="E87" s="21">
        <f t="shared" si="5"/>
        <v>1</v>
      </c>
      <c r="F87" s="20">
        <v>0</v>
      </c>
      <c r="G87" s="20">
        <v>0</v>
      </c>
      <c r="H87" s="21">
        <f t="shared" si="6"/>
      </c>
      <c r="I87" s="22">
        <f t="shared" si="7"/>
        <v>1127714</v>
      </c>
      <c r="J87" s="20">
        <v>0</v>
      </c>
      <c r="K87" s="20">
        <v>1127714</v>
      </c>
      <c r="L87" s="20">
        <f t="shared" si="8"/>
        <v>1127714</v>
      </c>
      <c r="M87" s="21">
        <f t="shared" si="9"/>
        <v>1</v>
      </c>
      <c r="N87" s="20">
        <v>0</v>
      </c>
      <c r="O87" s="20">
        <v>1127714</v>
      </c>
    </row>
    <row r="88" spans="1:15" s="5" customFormat="1" ht="30">
      <c r="A88" s="19" t="s">
        <v>166</v>
      </c>
      <c r="B88" s="19" t="s">
        <v>167</v>
      </c>
      <c r="C88" s="20">
        <v>2095569.43</v>
      </c>
      <c r="D88" s="20">
        <v>2095569.43</v>
      </c>
      <c r="E88" s="21">
        <f t="shared" si="5"/>
        <v>1</v>
      </c>
      <c r="F88" s="20">
        <v>2095569.43</v>
      </c>
      <c r="G88" s="20">
        <v>2095569.43</v>
      </c>
      <c r="H88" s="21">
        <f t="shared" si="6"/>
        <v>1</v>
      </c>
      <c r="I88" s="22">
        <f t="shared" si="7"/>
        <v>0</v>
      </c>
      <c r="J88" s="20">
        <v>0</v>
      </c>
      <c r="K88" s="20">
        <v>0</v>
      </c>
      <c r="L88" s="20">
        <f t="shared" si="8"/>
        <v>0</v>
      </c>
      <c r="M88" s="21">
        <f t="shared" si="9"/>
      </c>
      <c r="N88" s="20">
        <v>0</v>
      </c>
      <c r="O88" s="20">
        <v>0</v>
      </c>
    </row>
    <row r="89" spans="1:15" s="5" customFormat="1" ht="30">
      <c r="A89" s="19" t="s">
        <v>168</v>
      </c>
      <c r="B89" s="19" t="s">
        <v>169</v>
      </c>
      <c r="C89" s="20">
        <v>149474</v>
      </c>
      <c r="D89" s="20">
        <v>149474</v>
      </c>
      <c r="E89" s="21">
        <f t="shared" si="5"/>
        <v>1</v>
      </c>
      <c r="F89" s="20">
        <v>149474</v>
      </c>
      <c r="G89" s="20">
        <v>149474</v>
      </c>
      <c r="H89" s="21">
        <f t="shared" si="6"/>
        <v>1</v>
      </c>
      <c r="I89" s="22">
        <f t="shared" si="7"/>
        <v>0</v>
      </c>
      <c r="J89" s="20">
        <v>0</v>
      </c>
      <c r="K89" s="20">
        <v>0</v>
      </c>
      <c r="L89" s="20">
        <f t="shared" si="8"/>
        <v>0</v>
      </c>
      <c r="M89" s="21">
        <f t="shared" si="9"/>
      </c>
      <c r="N89" s="20">
        <v>0</v>
      </c>
      <c r="O89" s="20">
        <v>0</v>
      </c>
    </row>
    <row r="90" spans="1:15" s="5" customFormat="1" ht="30">
      <c r="A90" s="19" t="s">
        <v>170</v>
      </c>
      <c r="B90" s="19" t="s">
        <v>171</v>
      </c>
      <c r="C90" s="20">
        <v>7617875.28</v>
      </c>
      <c r="D90" s="20">
        <v>1089151.28</v>
      </c>
      <c r="E90" s="21">
        <f t="shared" si="5"/>
        <v>0.14297310470013366</v>
      </c>
      <c r="F90" s="20">
        <v>0</v>
      </c>
      <c r="G90" s="20">
        <v>0</v>
      </c>
      <c r="H90" s="21">
        <f t="shared" si="6"/>
      </c>
      <c r="I90" s="22">
        <f t="shared" si="7"/>
        <v>7617875.28</v>
      </c>
      <c r="J90" s="20">
        <v>7617875.28</v>
      </c>
      <c r="K90" s="20">
        <v>0</v>
      </c>
      <c r="L90" s="20">
        <f t="shared" si="8"/>
        <v>1089151.28</v>
      </c>
      <c r="M90" s="21">
        <f t="shared" si="9"/>
        <v>0.14297310470013366</v>
      </c>
      <c r="N90" s="20">
        <v>1089151.28</v>
      </c>
      <c r="O90" s="20">
        <v>0</v>
      </c>
    </row>
    <row r="91" spans="1:15" s="5" customFormat="1" ht="15">
      <c r="A91" s="19" t="s">
        <v>172</v>
      </c>
      <c r="B91" s="19" t="s">
        <v>173</v>
      </c>
      <c r="C91" s="20">
        <v>225410668.08</v>
      </c>
      <c r="D91" s="20">
        <v>124431417.14</v>
      </c>
      <c r="E91" s="21">
        <f t="shared" si="5"/>
        <v>0.5520209766462265</v>
      </c>
      <c r="F91" s="20">
        <v>163466537</v>
      </c>
      <c r="G91" s="20">
        <v>106157458.9</v>
      </c>
      <c r="H91" s="21">
        <f t="shared" si="6"/>
        <v>0.6494140075898225</v>
      </c>
      <c r="I91" s="22">
        <f t="shared" si="7"/>
        <v>61944131.08</v>
      </c>
      <c r="J91" s="20">
        <v>55717352.08</v>
      </c>
      <c r="K91" s="20">
        <v>6226779</v>
      </c>
      <c r="L91" s="20">
        <f t="shared" si="8"/>
        <v>18273958.24</v>
      </c>
      <c r="M91" s="21">
        <f t="shared" si="9"/>
        <v>0.29500709625580884</v>
      </c>
      <c r="N91" s="20">
        <v>12876419.95</v>
      </c>
      <c r="O91" s="20">
        <v>5397538.29</v>
      </c>
    </row>
    <row r="92" spans="1:15" s="5" customFormat="1" ht="30">
      <c r="A92" s="19" t="s">
        <v>174</v>
      </c>
      <c r="B92" s="19" t="s">
        <v>175</v>
      </c>
      <c r="C92" s="20">
        <v>536053100</v>
      </c>
      <c r="D92" s="20">
        <v>387349363.85</v>
      </c>
      <c r="E92" s="21">
        <f t="shared" si="5"/>
        <v>0.7225951381495602</v>
      </c>
      <c r="F92" s="20">
        <v>533186800</v>
      </c>
      <c r="G92" s="20">
        <v>385492634.19</v>
      </c>
      <c r="H92" s="21">
        <f t="shared" si="6"/>
        <v>0.7229973326233883</v>
      </c>
      <c r="I92" s="22">
        <f t="shared" si="7"/>
        <v>2866300</v>
      </c>
      <c r="J92" s="20">
        <v>1846400</v>
      </c>
      <c r="K92" s="20">
        <v>1019900</v>
      </c>
      <c r="L92" s="20">
        <f t="shared" si="8"/>
        <v>1856729.6600000001</v>
      </c>
      <c r="M92" s="21">
        <f t="shared" si="9"/>
        <v>0.6477792485085302</v>
      </c>
      <c r="N92" s="20">
        <v>1323840.32</v>
      </c>
      <c r="O92" s="20">
        <v>532889.34</v>
      </c>
    </row>
    <row r="93" spans="1:15" s="5" customFormat="1" ht="45">
      <c r="A93" s="19" t="s">
        <v>176</v>
      </c>
      <c r="B93" s="19" t="s">
        <v>177</v>
      </c>
      <c r="C93" s="20">
        <v>14714800</v>
      </c>
      <c r="D93" s="20">
        <v>8516760.19</v>
      </c>
      <c r="E93" s="21">
        <f t="shared" si="5"/>
        <v>0.5787887154429554</v>
      </c>
      <c r="F93" s="20">
        <v>14714800</v>
      </c>
      <c r="G93" s="20">
        <v>8516760.19</v>
      </c>
      <c r="H93" s="21">
        <f t="shared" si="6"/>
        <v>0.5787887154429554</v>
      </c>
      <c r="I93" s="22">
        <f t="shared" si="7"/>
        <v>0</v>
      </c>
      <c r="J93" s="20">
        <v>0</v>
      </c>
      <c r="K93" s="20">
        <v>0</v>
      </c>
      <c r="L93" s="20">
        <f t="shared" si="8"/>
        <v>0</v>
      </c>
      <c r="M93" s="21">
        <f t="shared" si="9"/>
      </c>
      <c r="N93" s="20">
        <v>0</v>
      </c>
      <c r="O93" s="20">
        <v>0</v>
      </c>
    </row>
    <row r="94" spans="1:15" s="5" customFormat="1" ht="45">
      <c r="A94" s="19" t="s">
        <v>178</v>
      </c>
      <c r="B94" s="19" t="s">
        <v>179</v>
      </c>
      <c r="C94" s="20">
        <v>14876700</v>
      </c>
      <c r="D94" s="20">
        <v>10852249</v>
      </c>
      <c r="E94" s="21">
        <f t="shared" si="5"/>
        <v>0.7294795888873205</v>
      </c>
      <c r="F94" s="20">
        <v>14441700</v>
      </c>
      <c r="G94" s="20">
        <v>10527574</v>
      </c>
      <c r="H94" s="21">
        <f t="shared" si="6"/>
        <v>0.7289705505584523</v>
      </c>
      <c r="I94" s="22">
        <f t="shared" si="7"/>
        <v>435000</v>
      </c>
      <c r="J94" s="20">
        <v>382500</v>
      </c>
      <c r="K94" s="20">
        <v>52500</v>
      </c>
      <c r="L94" s="20">
        <f t="shared" si="8"/>
        <v>324675</v>
      </c>
      <c r="M94" s="21">
        <f t="shared" si="9"/>
        <v>0.7463793103448276</v>
      </c>
      <c r="N94" s="20">
        <v>288625</v>
      </c>
      <c r="O94" s="20">
        <v>36050</v>
      </c>
    </row>
    <row r="95" spans="1:15" s="5" customFormat="1" ht="45">
      <c r="A95" s="19" t="s">
        <v>180</v>
      </c>
      <c r="B95" s="19" t="s">
        <v>181</v>
      </c>
      <c r="C95" s="20">
        <v>2431300</v>
      </c>
      <c r="D95" s="20">
        <v>1532054.66</v>
      </c>
      <c r="E95" s="21">
        <f t="shared" si="5"/>
        <v>0.6301380578291449</v>
      </c>
      <c r="F95" s="20">
        <v>0</v>
      </c>
      <c r="G95" s="20">
        <v>0</v>
      </c>
      <c r="H95" s="21">
        <f t="shared" si="6"/>
      </c>
      <c r="I95" s="22">
        <f t="shared" si="7"/>
        <v>2431300</v>
      </c>
      <c r="J95" s="20">
        <v>1463900</v>
      </c>
      <c r="K95" s="20">
        <v>967400</v>
      </c>
      <c r="L95" s="20">
        <f t="shared" si="8"/>
        <v>1532054.66</v>
      </c>
      <c r="M95" s="21">
        <f t="shared" si="9"/>
        <v>0.6301380578291449</v>
      </c>
      <c r="N95" s="20">
        <v>1035215.32</v>
      </c>
      <c r="O95" s="20">
        <v>496839.34</v>
      </c>
    </row>
    <row r="96" spans="1:15" s="5" customFormat="1" ht="60">
      <c r="A96" s="19" t="s">
        <v>182</v>
      </c>
      <c r="B96" s="19" t="s">
        <v>183</v>
      </c>
      <c r="C96" s="20">
        <v>3300</v>
      </c>
      <c r="D96" s="20">
        <v>3300</v>
      </c>
      <c r="E96" s="21">
        <f t="shared" si="5"/>
        <v>1</v>
      </c>
      <c r="F96" s="20">
        <v>3300</v>
      </c>
      <c r="G96" s="20">
        <v>3300</v>
      </c>
      <c r="H96" s="21">
        <f t="shared" si="6"/>
        <v>1</v>
      </c>
      <c r="I96" s="22">
        <f t="shared" si="7"/>
        <v>0</v>
      </c>
      <c r="J96" s="20">
        <v>0</v>
      </c>
      <c r="K96" s="20">
        <v>0</v>
      </c>
      <c r="L96" s="20">
        <f t="shared" si="8"/>
        <v>0</v>
      </c>
      <c r="M96" s="21">
        <f t="shared" si="9"/>
      </c>
      <c r="N96" s="20">
        <v>0</v>
      </c>
      <c r="O96" s="20">
        <v>0</v>
      </c>
    </row>
    <row r="97" spans="1:15" s="5" customFormat="1" ht="15">
      <c r="A97" s="19" t="s">
        <v>184</v>
      </c>
      <c r="B97" s="19" t="s">
        <v>185</v>
      </c>
      <c r="C97" s="20">
        <v>504027000</v>
      </c>
      <c r="D97" s="20">
        <v>366445000</v>
      </c>
      <c r="E97" s="21">
        <f t="shared" si="5"/>
        <v>0.7270344644235328</v>
      </c>
      <c r="F97" s="20">
        <v>504027000</v>
      </c>
      <c r="G97" s="20">
        <v>366445000</v>
      </c>
      <c r="H97" s="21">
        <f t="shared" si="6"/>
        <v>0.7270344644235328</v>
      </c>
      <c r="I97" s="22">
        <f t="shared" si="7"/>
        <v>0</v>
      </c>
      <c r="J97" s="20">
        <v>0</v>
      </c>
      <c r="K97" s="20">
        <v>0</v>
      </c>
      <c r="L97" s="20">
        <f t="shared" si="8"/>
        <v>0</v>
      </c>
      <c r="M97" s="21">
        <f t="shared" si="9"/>
      </c>
      <c r="N97" s="20">
        <v>0</v>
      </c>
      <c r="O97" s="20">
        <v>0</v>
      </c>
    </row>
    <row r="98" spans="1:15" s="5" customFormat="1" ht="15">
      <c r="A98" s="19" t="s">
        <v>186</v>
      </c>
      <c r="B98" s="19" t="s">
        <v>187</v>
      </c>
      <c r="C98" s="20">
        <v>0</v>
      </c>
      <c r="D98" s="20">
        <v>0</v>
      </c>
      <c r="E98" s="21">
        <f t="shared" si="5"/>
      </c>
      <c r="F98" s="20">
        <v>4332477.74</v>
      </c>
      <c r="G98" s="20">
        <v>1313607.03</v>
      </c>
      <c r="H98" s="21">
        <f t="shared" si="6"/>
        <v>0.30319994904347736</v>
      </c>
      <c r="I98" s="22">
        <f t="shared" si="7"/>
        <v>0</v>
      </c>
      <c r="J98" s="20">
        <v>0</v>
      </c>
      <c r="K98" s="20">
        <v>0</v>
      </c>
      <c r="L98" s="20">
        <f t="shared" si="8"/>
        <v>0</v>
      </c>
      <c r="M98" s="21">
        <f t="shared" si="9"/>
      </c>
      <c r="N98" s="20">
        <v>0</v>
      </c>
      <c r="O98" s="20">
        <v>0</v>
      </c>
    </row>
    <row r="99" spans="1:15" s="5" customFormat="1" ht="75">
      <c r="A99" s="19" t="s">
        <v>188</v>
      </c>
      <c r="B99" s="19" t="s">
        <v>189</v>
      </c>
      <c r="C99" s="20">
        <v>0</v>
      </c>
      <c r="D99" s="20">
        <v>0</v>
      </c>
      <c r="E99" s="21">
        <f t="shared" si="5"/>
      </c>
      <c r="F99" s="20">
        <v>4332477.74</v>
      </c>
      <c r="G99" s="20">
        <v>1313607.03</v>
      </c>
      <c r="H99" s="21">
        <f t="shared" si="6"/>
        <v>0.30319994904347736</v>
      </c>
      <c r="I99" s="22">
        <f t="shared" si="7"/>
        <v>0</v>
      </c>
      <c r="J99" s="20">
        <v>0</v>
      </c>
      <c r="K99" s="20">
        <v>0</v>
      </c>
      <c r="L99" s="20">
        <f t="shared" si="8"/>
        <v>0</v>
      </c>
      <c r="M99" s="21">
        <f t="shared" si="9"/>
      </c>
      <c r="N99" s="20">
        <v>0</v>
      </c>
      <c r="O99" s="20">
        <v>0</v>
      </c>
    </row>
    <row r="100" spans="1:15" s="5" customFormat="1" ht="15">
      <c r="A100" s="19" t="s">
        <v>190</v>
      </c>
      <c r="B100" s="19" t="s">
        <v>191</v>
      </c>
      <c r="C100" s="20">
        <v>0</v>
      </c>
      <c r="D100" s="20">
        <v>30000</v>
      </c>
      <c r="E100" s="21">
        <f t="shared" si="5"/>
      </c>
      <c r="F100" s="20">
        <v>0</v>
      </c>
      <c r="G100" s="20">
        <v>30000</v>
      </c>
      <c r="H100" s="21">
        <f t="shared" si="6"/>
      </c>
      <c r="I100" s="22">
        <f t="shared" si="7"/>
        <v>0</v>
      </c>
      <c r="J100" s="20">
        <v>0</v>
      </c>
      <c r="K100" s="20">
        <v>0</v>
      </c>
      <c r="L100" s="20">
        <f t="shared" si="8"/>
        <v>0</v>
      </c>
      <c r="M100" s="21">
        <f t="shared" si="9"/>
      </c>
      <c r="N100" s="20">
        <v>0</v>
      </c>
      <c r="O100" s="20">
        <v>0</v>
      </c>
    </row>
    <row r="101" spans="1:15" s="5" customFormat="1" ht="30">
      <c r="A101" s="19" t="s">
        <v>192</v>
      </c>
      <c r="B101" s="19" t="s">
        <v>193</v>
      </c>
      <c r="C101" s="20">
        <v>0</v>
      </c>
      <c r="D101" s="20">
        <v>30000</v>
      </c>
      <c r="E101" s="21">
        <f t="shared" si="5"/>
      </c>
      <c r="F101" s="20">
        <v>0</v>
      </c>
      <c r="G101" s="20">
        <v>30000</v>
      </c>
      <c r="H101" s="21">
        <f t="shared" si="6"/>
      </c>
      <c r="I101" s="22">
        <f t="shared" si="7"/>
        <v>0</v>
      </c>
      <c r="J101" s="20">
        <v>0</v>
      </c>
      <c r="K101" s="20">
        <v>0</v>
      </c>
      <c r="L101" s="20">
        <f t="shared" si="8"/>
        <v>0</v>
      </c>
      <c r="M101" s="21">
        <f t="shared" si="9"/>
      </c>
      <c r="N101" s="20">
        <v>0</v>
      </c>
      <c r="O101" s="20">
        <v>0</v>
      </c>
    </row>
    <row r="102" spans="1:15" s="5" customFormat="1" ht="75">
      <c r="A102" s="19" t="s">
        <v>194</v>
      </c>
      <c r="B102" s="19" t="s">
        <v>195</v>
      </c>
      <c r="C102" s="20">
        <v>0</v>
      </c>
      <c r="D102" s="20">
        <v>0</v>
      </c>
      <c r="E102" s="21">
        <f t="shared" si="5"/>
      </c>
      <c r="F102" s="20">
        <v>31032.41</v>
      </c>
      <c r="G102" s="20">
        <v>31032.41</v>
      </c>
      <c r="H102" s="21">
        <f t="shared" si="6"/>
        <v>1</v>
      </c>
      <c r="I102" s="22">
        <f t="shared" si="7"/>
        <v>0</v>
      </c>
      <c r="J102" s="20">
        <v>0</v>
      </c>
      <c r="K102" s="20">
        <v>0</v>
      </c>
      <c r="L102" s="20">
        <f t="shared" si="8"/>
        <v>0</v>
      </c>
      <c r="M102" s="21">
        <f t="shared" si="9"/>
      </c>
      <c r="N102" s="20">
        <v>0</v>
      </c>
      <c r="O102" s="20">
        <v>0</v>
      </c>
    </row>
    <row r="103" spans="1:15" s="5" customFormat="1" ht="105">
      <c r="A103" s="19" t="s">
        <v>196</v>
      </c>
      <c r="B103" s="19" t="s">
        <v>197</v>
      </c>
      <c r="C103" s="20">
        <v>0</v>
      </c>
      <c r="D103" s="20">
        <v>0</v>
      </c>
      <c r="E103" s="21">
        <f t="shared" si="5"/>
      </c>
      <c r="F103" s="20">
        <v>31032.41</v>
      </c>
      <c r="G103" s="20">
        <v>31032.41</v>
      </c>
      <c r="H103" s="21">
        <f t="shared" si="6"/>
        <v>1</v>
      </c>
      <c r="I103" s="22">
        <f t="shared" si="7"/>
        <v>0</v>
      </c>
      <c r="J103" s="20">
        <v>0</v>
      </c>
      <c r="K103" s="20">
        <v>0</v>
      </c>
      <c r="L103" s="20">
        <f t="shared" si="8"/>
        <v>0</v>
      </c>
      <c r="M103" s="21">
        <f t="shared" si="9"/>
      </c>
      <c r="N103" s="20">
        <v>0</v>
      </c>
      <c r="O103" s="20">
        <v>0</v>
      </c>
    </row>
    <row r="104" spans="1:15" s="5" customFormat="1" ht="105">
      <c r="A104" s="19" t="s">
        <v>198</v>
      </c>
      <c r="B104" s="19" t="s">
        <v>199</v>
      </c>
      <c r="C104" s="20">
        <v>0</v>
      </c>
      <c r="D104" s="20">
        <v>0</v>
      </c>
      <c r="E104" s="21">
        <f t="shared" si="5"/>
      </c>
      <c r="F104" s="20">
        <v>31032.41</v>
      </c>
      <c r="G104" s="20">
        <v>31032.41</v>
      </c>
      <c r="H104" s="21">
        <f t="shared" si="6"/>
        <v>1</v>
      </c>
      <c r="I104" s="22">
        <f t="shared" si="7"/>
        <v>0</v>
      </c>
      <c r="J104" s="20">
        <v>0</v>
      </c>
      <c r="K104" s="20">
        <v>0</v>
      </c>
      <c r="L104" s="20">
        <f t="shared" si="8"/>
        <v>0</v>
      </c>
      <c r="M104" s="21">
        <f t="shared" si="9"/>
      </c>
      <c r="N104" s="20">
        <v>0</v>
      </c>
      <c r="O104" s="20">
        <v>0</v>
      </c>
    </row>
    <row r="105" spans="1:15" s="5" customFormat="1" ht="45">
      <c r="A105" s="19" t="s">
        <v>200</v>
      </c>
      <c r="B105" s="19" t="s">
        <v>201</v>
      </c>
      <c r="C105" s="20">
        <v>-3557808.44</v>
      </c>
      <c r="D105" s="20">
        <v>-3557808.45</v>
      </c>
      <c r="E105" s="21">
        <f t="shared" si="5"/>
        <v>1.0000000028107192</v>
      </c>
      <c r="F105" s="20">
        <v>-3557808.42</v>
      </c>
      <c r="G105" s="20">
        <v>-3557808.42</v>
      </c>
      <c r="H105" s="21">
        <f t="shared" si="6"/>
        <v>1</v>
      </c>
      <c r="I105" s="22">
        <f t="shared" si="7"/>
        <v>-31032.43</v>
      </c>
      <c r="J105" s="20">
        <v>-31032.43</v>
      </c>
      <c r="K105" s="20">
        <v>0</v>
      </c>
      <c r="L105" s="20">
        <f t="shared" si="8"/>
        <v>-31032.44</v>
      </c>
      <c r="M105" s="21">
        <f t="shared" si="9"/>
        <v>1.0000003222435367</v>
      </c>
      <c r="N105" s="20">
        <v>-31032.44</v>
      </c>
      <c r="O105" s="20">
        <v>0</v>
      </c>
    </row>
    <row r="106" spans="1:15" s="5" customFormat="1" ht="60">
      <c r="A106" s="19" t="s">
        <v>202</v>
      </c>
      <c r="B106" s="19" t="s">
        <v>203</v>
      </c>
      <c r="C106" s="20">
        <v>-3557808.42</v>
      </c>
      <c r="D106" s="20">
        <v>-3557808.42</v>
      </c>
      <c r="E106" s="21">
        <f t="shared" si="5"/>
        <v>1</v>
      </c>
      <c r="F106" s="20">
        <v>-3557808.42</v>
      </c>
      <c r="G106" s="20">
        <v>-3557808.42</v>
      </c>
      <c r="H106" s="21">
        <f t="shared" si="6"/>
        <v>1</v>
      </c>
      <c r="I106" s="22">
        <f t="shared" si="7"/>
        <v>0</v>
      </c>
      <c r="J106" s="20">
        <v>0</v>
      </c>
      <c r="K106" s="20">
        <v>0</v>
      </c>
      <c r="L106" s="20">
        <f t="shared" si="8"/>
        <v>0</v>
      </c>
      <c r="M106" s="21">
        <f t="shared" si="9"/>
      </c>
      <c r="N106" s="20">
        <v>0</v>
      </c>
      <c r="O106" s="20">
        <v>0</v>
      </c>
    </row>
    <row r="107" spans="1:15" s="5" customFormat="1" ht="60">
      <c r="A107" s="19" t="s">
        <v>204</v>
      </c>
      <c r="B107" s="19" t="s">
        <v>205</v>
      </c>
      <c r="C107" s="20">
        <v>-0.02</v>
      </c>
      <c r="D107" s="20">
        <v>-0.03</v>
      </c>
      <c r="E107" s="21">
        <f t="shared" si="5"/>
        <v>1.5</v>
      </c>
      <c r="F107" s="20">
        <v>0</v>
      </c>
      <c r="G107" s="20">
        <v>0</v>
      </c>
      <c r="H107" s="21">
        <f t="shared" si="6"/>
      </c>
      <c r="I107" s="22">
        <f t="shared" si="7"/>
        <v>-31032.43</v>
      </c>
      <c r="J107" s="20">
        <v>-31032.43</v>
      </c>
      <c r="K107" s="20">
        <v>0</v>
      </c>
      <c r="L107" s="20">
        <f t="shared" si="8"/>
        <v>-31032.44</v>
      </c>
      <c r="M107" s="21">
        <f t="shared" si="9"/>
        <v>1.0000003222435367</v>
      </c>
      <c r="N107" s="20">
        <v>-31032.44</v>
      </c>
      <c r="O107" s="20">
        <v>0</v>
      </c>
    </row>
    <row r="108" spans="1:16" s="5" customFormat="1" ht="15">
      <c r="A108" s="23" t="s">
        <v>206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5"/>
      <c r="P108" s="26"/>
    </row>
    <row r="109" spans="1:16" s="5" customFormat="1" ht="15">
      <c r="A109" s="27" t="s">
        <v>207</v>
      </c>
      <c r="B109" s="28" t="s">
        <v>208</v>
      </c>
      <c r="C109" s="29">
        <v>1426174794.14</v>
      </c>
      <c r="D109" s="29">
        <v>876521017.66</v>
      </c>
      <c r="E109" s="21">
        <f t="shared" si="5"/>
        <v>0.6145957853564172</v>
      </c>
      <c r="F109" s="29">
        <v>1124385440.64</v>
      </c>
      <c r="G109" s="29">
        <v>773777794.05</v>
      </c>
      <c r="H109" s="21">
        <f t="shared" si="6"/>
        <v>0.6881784182562571</v>
      </c>
      <c r="I109" s="22">
        <f t="shared" si="7"/>
        <v>375827991.24</v>
      </c>
      <c r="J109" s="29">
        <v>313004063.19</v>
      </c>
      <c r="K109" s="29">
        <v>62823928.05</v>
      </c>
      <c r="L109" s="20">
        <f t="shared" si="8"/>
        <v>156157261.64</v>
      </c>
      <c r="M109" s="21">
        <f t="shared" si="9"/>
        <v>0.4155019457831695</v>
      </c>
      <c r="N109" s="29">
        <v>114813541.81</v>
      </c>
      <c r="O109" s="29">
        <v>41343719.83</v>
      </c>
      <c r="P109" s="30"/>
    </row>
    <row r="110" spans="1:16" s="5" customFormat="1" ht="15">
      <c r="A110" s="31" t="s">
        <v>209</v>
      </c>
      <c r="B110" s="32" t="s">
        <v>210</v>
      </c>
      <c r="C110" s="33">
        <v>171635204.05</v>
      </c>
      <c r="D110" s="33">
        <v>128566641.54</v>
      </c>
      <c r="E110" s="21">
        <f t="shared" si="5"/>
        <v>0.7490691799017324</v>
      </c>
      <c r="F110" s="33">
        <v>102097609.2</v>
      </c>
      <c r="G110" s="33">
        <v>74556732.78</v>
      </c>
      <c r="H110" s="21">
        <f t="shared" si="6"/>
        <v>0.7302495461372664</v>
      </c>
      <c r="I110" s="22">
        <f t="shared" si="7"/>
        <v>69537594.85</v>
      </c>
      <c r="J110" s="33">
        <v>41932501.07</v>
      </c>
      <c r="K110" s="33">
        <v>27605093.78</v>
      </c>
      <c r="L110" s="20">
        <f t="shared" si="8"/>
        <v>54009908.760000005</v>
      </c>
      <c r="M110" s="21">
        <f t="shared" si="9"/>
        <v>0.7767008461610606</v>
      </c>
      <c r="N110" s="33">
        <v>32972363.62</v>
      </c>
      <c r="O110" s="33">
        <v>21037545.14</v>
      </c>
      <c r="P110" s="30"/>
    </row>
    <row r="111" spans="1:16" s="5" customFormat="1" ht="45">
      <c r="A111" s="31" t="s">
        <v>211</v>
      </c>
      <c r="B111" s="32" t="s">
        <v>212</v>
      </c>
      <c r="C111" s="33">
        <v>10790250.16</v>
      </c>
      <c r="D111" s="33">
        <v>8285304.2</v>
      </c>
      <c r="E111" s="21">
        <f t="shared" si="5"/>
        <v>0.7678509837254783</v>
      </c>
      <c r="F111" s="33">
        <v>2820800</v>
      </c>
      <c r="G111" s="33">
        <v>2221279.88</v>
      </c>
      <c r="H111" s="21">
        <f t="shared" si="6"/>
        <v>0.7874645065229722</v>
      </c>
      <c r="I111" s="22">
        <f t="shared" si="7"/>
        <v>7969450.16</v>
      </c>
      <c r="J111" s="33">
        <v>2912735.68</v>
      </c>
      <c r="K111" s="33">
        <v>5056714.48</v>
      </c>
      <c r="L111" s="20">
        <f t="shared" si="8"/>
        <v>6064024.32</v>
      </c>
      <c r="M111" s="21">
        <f t="shared" si="9"/>
        <v>0.7609087450519925</v>
      </c>
      <c r="N111" s="33">
        <v>2344467.59</v>
      </c>
      <c r="O111" s="33">
        <v>3719556.73</v>
      </c>
      <c r="P111" s="30"/>
    </row>
    <row r="112" spans="1:16" s="5" customFormat="1" ht="60">
      <c r="A112" s="31" t="s">
        <v>213</v>
      </c>
      <c r="B112" s="32" t="s">
        <v>214</v>
      </c>
      <c r="C112" s="33">
        <v>920341.12</v>
      </c>
      <c r="D112" s="33">
        <v>681760.91</v>
      </c>
      <c r="E112" s="21">
        <f t="shared" si="5"/>
        <v>0.7407698028313676</v>
      </c>
      <c r="F112" s="33">
        <v>863000</v>
      </c>
      <c r="G112" s="33">
        <v>634673.63</v>
      </c>
      <c r="H112" s="21">
        <f t="shared" si="6"/>
        <v>0.7354271494785631</v>
      </c>
      <c r="I112" s="22">
        <f t="shared" si="7"/>
        <v>57341.12</v>
      </c>
      <c r="J112" s="33">
        <v>57341.12</v>
      </c>
      <c r="K112" s="33">
        <v>0</v>
      </c>
      <c r="L112" s="20">
        <f t="shared" si="8"/>
        <v>47087.28</v>
      </c>
      <c r="M112" s="21">
        <f t="shared" si="9"/>
        <v>0.8211782399785703</v>
      </c>
      <c r="N112" s="33">
        <v>47087.28</v>
      </c>
      <c r="O112" s="33">
        <v>0</v>
      </c>
      <c r="P112" s="30"/>
    </row>
    <row r="113" spans="1:16" s="5" customFormat="1" ht="60">
      <c r="A113" s="31" t="s">
        <v>215</v>
      </c>
      <c r="B113" s="32" t="s">
        <v>216</v>
      </c>
      <c r="C113" s="33">
        <v>104132536.74</v>
      </c>
      <c r="D113" s="33">
        <v>80703613.24</v>
      </c>
      <c r="E113" s="21">
        <f t="shared" si="5"/>
        <v>0.7750086165815997</v>
      </c>
      <c r="F113" s="33">
        <v>49624701.87</v>
      </c>
      <c r="G113" s="33">
        <v>36131475.9</v>
      </c>
      <c r="H113" s="21">
        <f t="shared" si="6"/>
        <v>0.7280945686011836</v>
      </c>
      <c r="I113" s="22">
        <f t="shared" si="7"/>
        <v>54507834.87</v>
      </c>
      <c r="J113" s="33">
        <v>33179427.74</v>
      </c>
      <c r="K113" s="33">
        <v>21328407.13</v>
      </c>
      <c r="L113" s="20">
        <f t="shared" si="8"/>
        <v>44572137.34</v>
      </c>
      <c r="M113" s="21">
        <f t="shared" si="9"/>
        <v>0.8177198277330879</v>
      </c>
      <c r="N113" s="33">
        <v>27819048.93</v>
      </c>
      <c r="O113" s="33">
        <v>16753088.41</v>
      </c>
      <c r="P113" s="30"/>
    </row>
    <row r="114" spans="1:16" s="5" customFormat="1" ht="15">
      <c r="A114" s="31" t="s">
        <v>217</v>
      </c>
      <c r="B114" s="32" t="s">
        <v>218</v>
      </c>
      <c r="C114" s="33">
        <v>3300</v>
      </c>
      <c r="D114" s="33">
        <v>3300</v>
      </c>
      <c r="E114" s="21">
        <f t="shared" si="5"/>
        <v>1</v>
      </c>
      <c r="F114" s="33">
        <v>3300</v>
      </c>
      <c r="G114" s="33">
        <v>3300</v>
      </c>
      <c r="H114" s="21">
        <f t="shared" si="6"/>
        <v>1</v>
      </c>
      <c r="I114" s="22">
        <f t="shared" si="7"/>
        <v>0</v>
      </c>
      <c r="J114" s="33">
        <v>0</v>
      </c>
      <c r="K114" s="33">
        <v>0</v>
      </c>
      <c r="L114" s="20">
        <f t="shared" si="8"/>
        <v>0</v>
      </c>
      <c r="M114" s="21">
        <f t="shared" si="9"/>
      </c>
      <c r="N114" s="33">
        <v>0</v>
      </c>
      <c r="O114" s="33">
        <v>0</v>
      </c>
      <c r="P114" s="30"/>
    </row>
    <row r="115" spans="1:16" s="5" customFormat="1" ht="45">
      <c r="A115" s="31" t="s">
        <v>219</v>
      </c>
      <c r="B115" s="32" t="s">
        <v>220</v>
      </c>
      <c r="C115" s="33">
        <v>18840749</v>
      </c>
      <c r="D115" s="33">
        <v>13983891.42</v>
      </c>
      <c r="E115" s="21">
        <f t="shared" si="5"/>
        <v>0.742215260125805</v>
      </c>
      <c r="F115" s="33">
        <v>18840749</v>
      </c>
      <c r="G115" s="33">
        <v>13983891.42</v>
      </c>
      <c r="H115" s="21">
        <f t="shared" si="6"/>
        <v>0.742215260125805</v>
      </c>
      <c r="I115" s="22">
        <f t="shared" si="7"/>
        <v>0</v>
      </c>
      <c r="J115" s="33">
        <v>0</v>
      </c>
      <c r="K115" s="33">
        <v>0</v>
      </c>
      <c r="L115" s="20">
        <f t="shared" si="8"/>
        <v>0</v>
      </c>
      <c r="M115" s="21">
        <f t="shared" si="9"/>
      </c>
      <c r="N115" s="33">
        <v>0</v>
      </c>
      <c r="O115" s="33">
        <v>0</v>
      </c>
      <c r="P115" s="30"/>
    </row>
    <row r="116" spans="1:16" s="5" customFormat="1" ht="15">
      <c r="A116" s="31" t="s">
        <v>221</v>
      </c>
      <c r="B116" s="32" t="s">
        <v>222</v>
      </c>
      <c r="C116" s="33">
        <v>3901000</v>
      </c>
      <c r="D116" s="33">
        <v>3901000</v>
      </c>
      <c r="E116" s="21">
        <f t="shared" si="5"/>
        <v>1</v>
      </c>
      <c r="F116" s="33">
        <v>3701000</v>
      </c>
      <c r="G116" s="33">
        <v>3701000</v>
      </c>
      <c r="H116" s="21">
        <f t="shared" si="6"/>
        <v>1</v>
      </c>
      <c r="I116" s="22">
        <f t="shared" si="7"/>
        <v>200000</v>
      </c>
      <c r="J116" s="33">
        <v>0</v>
      </c>
      <c r="K116" s="33">
        <v>200000</v>
      </c>
      <c r="L116" s="20">
        <f t="shared" si="8"/>
        <v>200000</v>
      </c>
      <c r="M116" s="21">
        <f t="shared" si="9"/>
        <v>1</v>
      </c>
      <c r="N116" s="33">
        <v>0</v>
      </c>
      <c r="O116" s="33">
        <v>200000</v>
      </c>
      <c r="P116" s="30"/>
    </row>
    <row r="117" spans="1:16" s="5" customFormat="1" ht="15">
      <c r="A117" s="31" t="s">
        <v>223</v>
      </c>
      <c r="B117" s="32" t="s">
        <v>224</v>
      </c>
      <c r="C117" s="33">
        <v>375909.13</v>
      </c>
      <c r="D117" s="33">
        <v>0</v>
      </c>
      <c r="E117" s="21">
        <f t="shared" si="5"/>
        <v>0</v>
      </c>
      <c r="F117" s="33">
        <v>5909.13</v>
      </c>
      <c r="G117" s="33">
        <v>0</v>
      </c>
      <c r="H117" s="21">
        <f t="shared" si="6"/>
        <v>0</v>
      </c>
      <c r="I117" s="22">
        <f t="shared" si="7"/>
        <v>370000</v>
      </c>
      <c r="J117" s="33">
        <v>260000</v>
      </c>
      <c r="K117" s="33">
        <v>110000</v>
      </c>
      <c r="L117" s="20">
        <f t="shared" si="8"/>
        <v>0</v>
      </c>
      <c r="M117" s="21">
        <f t="shared" si="9"/>
        <v>0</v>
      </c>
      <c r="N117" s="33">
        <v>0</v>
      </c>
      <c r="O117" s="33">
        <v>0</v>
      </c>
      <c r="P117" s="30"/>
    </row>
    <row r="118" spans="1:16" s="5" customFormat="1" ht="15">
      <c r="A118" s="31" t="s">
        <v>225</v>
      </c>
      <c r="B118" s="32" t="s">
        <v>226</v>
      </c>
      <c r="C118" s="33">
        <v>32671117.9</v>
      </c>
      <c r="D118" s="33">
        <v>21007771.77</v>
      </c>
      <c r="E118" s="21">
        <f t="shared" si="5"/>
        <v>0.6430074365468835</v>
      </c>
      <c r="F118" s="33">
        <v>26238149.2</v>
      </c>
      <c r="G118" s="33">
        <v>17881111.95</v>
      </c>
      <c r="H118" s="21">
        <f t="shared" si="6"/>
        <v>0.6814928832708977</v>
      </c>
      <c r="I118" s="22">
        <f t="shared" si="7"/>
        <v>6432968.7</v>
      </c>
      <c r="J118" s="33">
        <v>5522996.53</v>
      </c>
      <c r="K118" s="33">
        <v>909972.17</v>
      </c>
      <c r="L118" s="20">
        <f t="shared" si="8"/>
        <v>3126659.82</v>
      </c>
      <c r="M118" s="21">
        <f t="shared" si="9"/>
        <v>0.48603684640965217</v>
      </c>
      <c r="N118" s="33">
        <v>2761759.82</v>
      </c>
      <c r="O118" s="33">
        <v>364900</v>
      </c>
      <c r="P118" s="30"/>
    </row>
    <row r="119" spans="1:16" s="5" customFormat="1" ht="15">
      <c r="A119" s="31" t="s">
        <v>227</v>
      </c>
      <c r="B119" s="32" t="s">
        <v>228</v>
      </c>
      <c r="C119" s="33">
        <v>2431300</v>
      </c>
      <c r="D119" s="33">
        <v>1532054.66</v>
      </c>
      <c r="E119" s="21">
        <f t="shared" si="5"/>
        <v>0.6301380578291449</v>
      </c>
      <c r="F119" s="33">
        <v>0</v>
      </c>
      <c r="G119" s="33">
        <v>0</v>
      </c>
      <c r="H119" s="21">
        <f t="shared" si="6"/>
      </c>
      <c r="I119" s="22">
        <f t="shared" si="7"/>
        <v>2431300</v>
      </c>
      <c r="J119" s="33">
        <v>1463900</v>
      </c>
      <c r="K119" s="33">
        <v>967400</v>
      </c>
      <c r="L119" s="20">
        <f t="shared" si="8"/>
        <v>1532054.66</v>
      </c>
      <c r="M119" s="21">
        <f t="shared" si="9"/>
        <v>0.6301380578291449</v>
      </c>
      <c r="N119" s="33">
        <v>1035215.32</v>
      </c>
      <c r="O119" s="33">
        <v>496839.34</v>
      </c>
      <c r="P119" s="30"/>
    </row>
    <row r="120" spans="1:16" s="5" customFormat="1" ht="15">
      <c r="A120" s="31" t="s">
        <v>229</v>
      </c>
      <c r="B120" s="32" t="s">
        <v>230</v>
      </c>
      <c r="C120" s="33">
        <v>2431300</v>
      </c>
      <c r="D120" s="33">
        <v>1532054.66</v>
      </c>
      <c r="E120" s="21">
        <f t="shared" si="5"/>
        <v>0.6301380578291449</v>
      </c>
      <c r="F120" s="33">
        <v>0</v>
      </c>
      <c r="G120" s="33">
        <v>0</v>
      </c>
      <c r="H120" s="21">
        <f t="shared" si="6"/>
      </c>
      <c r="I120" s="22">
        <f t="shared" si="7"/>
        <v>2431300</v>
      </c>
      <c r="J120" s="33">
        <v>1463900</v>
      </c>
      <c r="K120" s="33">
        <v>967400</v>
      </c>
      <c r="L120" s="20">
        <f t="shared" si="8"/>
        <v>1532054.66</v>
      </c>
      <c r="M120" s="21">
        <f t="shared" si="9"/>
        <v>0.6301380578291449</v>
      </c>
      <c r="N120" s="33">
        <v>1035215.32</v>
      </c>
      <c r="O120" s="33">
        <v>496839.34</v>
      </c>
      <c r="P120" s="30"/>
    </row>
    <row r="121" spans="1:16" s="5" customFormat="1" ht="30">
      <c r="A121" s="31" t="s">
        <v>231</v>
      </c>
      <c r="B121" s="32" t="s">
        <v>232</v>
      </c>
      <c r="C121" s="33">
        <v>58743580.06</v>
      </c>
      <c r="D121" s="33">
        <v>40712703.91</v>
      </c>
      <c r="E121" s="21">
        <f t="shared" si="5"/>
        <v>0.6930579285160441</v>
      </c>
      <c r="F121" s="33">
        <v>56826316.4</v>
      </c>
      <c r="G121" s="33">
        <v>40038346.66</v>
      </c>
      <c r="H121" s="21">
        <f t="shared" si="6"/>
        <v>0.7045740283105874</v>
      </c>
      <c r="I121" s="22">
        <f t="shared" si="7"/>
        <v>1917263.6600000001</v>
      </c>
      <c r="J121" s="33">
        <v>1410259.32</v>
      </c>
      <c r="K121" s="33">
        <v>507004.34</v>
      </c>
      <c r="L121" s="20">
        <f t="shared" si="8"/>
        <v>674357.25</v>
      </c>
      <c r="M121" s="21">
        <f t="shared" si="9"/>
        <v>0.3517290105003085</v>
      </c>
      <c r="N121" s="33">
        <v>542818.31</v>
      </c>
      <c r="O121" s="33">
        <v>131538.94</v>
      </c>
      <c r="P121" s="30"/>
    </row>
    <row r="122" spans="1:16" s="5" customFormat="1" ht="45">
      <c r="A122" s="31" t="s">
        <v>233</v>
      </c>
      <c r="B122" s="32" t="s">
        <v>234</v>
      </c>
      <c r="C122" s="33">
        <v>58134916.4</v>
      </c>
      <c r="D122" s="33">
        <v>40506635.65</v>
      </c>
      <c r="E122" s="21">
        <f t="shared" si="5"/>
        <v>0.6967694830984568</v>
      </c>
      <c r="F122" s="33">
        <v>56784316.4</v>
      </c>
      <c r="G122" s="33">
        <v>40028476.66</v>
      </c>
      <c r="H122" s="21">
        <f t="shared" si="6"/>
        <v>0.7049213444436218</v>
      </c>
      <c r="I122" s="22">
        <f t="shared" si="7"/>
        <v>1350600</v>
      </c>
      <c r="J122" s="33">
        <v>1345600</v>
      </c>
      <c r="K122" s="33">
        <v>5000</v>
      </c>
      <c r="L122" s="20">
        <f t="shared" si="8"/>
        <v>478158.99</v>
      </c>
      <c r="M122" s="21">
        <f t="shared" si="9"/>
        <v>0.35403449577965346</v>
      </c>
      <c r="N122" s="33">
        <v>478158.99</v>
      </c>
      <c r="O122" s="33">
        <v>0</v>
      </c>
      <c r="P122" s="30"/>
    </row>
    <row r="123" spans="1:16" s="5" customFormat="1" ht="15">
      <c r="A123" s="31" t="s">
        <v>235</v>
      </c>
      <c r="B123" s="32" t="s">
        <v>236</v>
      </c>
      <c r="C123" s="33">
        <v>109891</v>
      </c>
      <c r="D123" s="33">
        <v>96000</v>
      </c>
      <c r="E123" s="21">
        <f t="shared" si="5"/>
        <v>0.8735929238973165</v>
      </c>
      <c r="F123" s="33">
        <v>0</v>
      </c>
      <c r="G123" s="33">
        <v>0</v>
      </c>
      <c r="H123" s="21">
        <f t="shared" si="6"/>
      </c>
      <c r="I123" s="22">
        <f t="shared" si="7"/>
        <v>109891</v>
      </c>
      <c r="J123" s="33">
        <v>0</v>
      </c>
      <c r="K123" s="33">
        <v>109891</v>
      </c>
      <c r="L123" s="20">
        <f t="shared" si="8"/>
        <v>96000</v>
      </c>
      <c r="M123" s="21">
        <f t="shared" si="9"/>
        <v>0.8735929238973165</v>
      </c>
      <c r="N123" s="33">
        <v>0</v>
      </c>
      <c r="O123" s="33">
        <v>96000</v>
      </c>
      <c r="P123" s="30"/>
    </row>
    <row r="124" spans="1:16" s="5" customFormat="1" ht="30">
      <c r="A124" s="31" t="s">
        <v>237</v>
      </c>
      <c r="B124" s="32" t="s">
        <v>238</v>
      </c>
      <c r="C124" s="33">
        <v>498772.66</v>
      </c>
      <c r="D124" s="33">
        <v>110068.26</v>
      </c>
      <c r="E124" s="21">
        <f t="shared" si="5"/>
        <v>0.22067821439932173</v>
      </c>
      <c r="F124" s="33">
        <v>42000</v>
      </c>
      <c r="G124" s="33">
        <v>9870</v>
      </c>
      <c r="H124" s="21">
        <f t="shared" si="6"/>
        <v>0.235</v>
      </c>
      <c r="I124" s="22">
        <f t="shared" si="7"/>
        <v>456772.66000000003</v>
      </c>
      <c r="J124" s="33">
        <v>64659.32</v>
      </c>
      <c r="K124" s="33">
        <v>392113.34</v>
      </c>
      <c r="L124" s="20">
        <f t="shared" si="8"/>
        <v>100198.26000000001</v>
      </c>
      <c r="M124" s="21">
        <f t="shared" si="9"/>
        <v>0.21936133392922422</v>
      </c>
      <c r="N124" s="33">
        <v>64659.32</v>
      </c>
      <c r="O124" s="33">
        <v>35538.94</v>
      </c>
      <c r="P124" s="30"/>
    </row>
    <row r="125" spans="1:16" s="5" customFormat="1" ht="15">
      <c r="A125" s="31" t="s">
        <v>239</v>
      </c>
      <c r="B125" s="32" t="s">
        <v>240</v>
      </c>
      <c r="C125" s="33">
        <v>120272883</v>
      </c>
      <c r="D125" s="33">
        <v>50877736.35</v>
      </c>
      <c r="E125" s="21">
        <f t="shared" si="5"/>
        <v>0.4230191800590662</v>
      </c>
      <c r="F125" s="33">
        <v>21713406.83</v>
      </c>
      <c r="G125" s="33">
        <v>8521742.95</v>
      </c>
      <c r="H125" s="21">
        <f t="shared" si="6"/>
        <v>0.39246457346463304</v>
      </c>
      <c r="I125" s="22">
        <f t="shared" si="7"/>
        <v>98559476.17</v>
      </c>
      <c r="J125" s="33">
        <v>90690886.12</v>
      </c>
      <c r="K125" s="33">
        <v>7868590.05</v>
      </c>
      <c r="L125" s="20">
        <f t="shared" si="8"/>
        <v>42355993.4</v>
      </c>
      <c r="M125" s="21">
        <f t="shared" si="9"/>
        <v>0.42975059371198765</v>
      </c>
      <c r="N125" s="33">
        <v>40942776.85</v>
      </c>
      <c r="O125" s="33">
        <v>1413216.55</v>
      </c>
      <c r="P125" s="30"/>
    </row>
    <row r="126" spans="1:16" s="5" customFormat="1" ht="15">
      <c r="A126" s="31" t="s">
        <v>241</v>
      </c>
      <c r="B126" s="32" t="s">
        <v>242</v>
      </c>
      <c r="C126" s="33">
        <v>1076700</v>
      </c>
      <c r="D126" s="33">
        <v>641434.84</v>
      </c>
      <c r="E126" s="21">
        <f t="shared" si="5"/>
        <v>0.5957414693043559</v>
      </c>
      <c r="F126" s="33">
        <v>648000</v>
      </c>
      <c r="G126" s="33">
        <v>417153.61</v>
      </c>
      <c r="H126" s="21">
        <f t="shared" si="6"/>
        <v>0.6437555709876543</v>
      </c>
      <c r="I126" s="22">
        <f t="shared" si="7"/>
        <v>428700</v>
      </c>
      <c r="J126" s="33">
        <v>381100</v>
      </c>
      <c r="K126" s="33">
        <v>47600</v>
      </c>
      <c r="L126" s="20">
        <f t="shared" si="8"/>
        <v>224281.23</v>
      </c>
      <c r="M126" s="21">
        <f t="shared" si="9"/>
        <v>0.5231659202239328</v>
      </c>
      <c r="N126" s="33">
        <v>191563.23</v>
      </c>
      <c r="O126" s="33">
        <v>32718</v>
      </c>
      <c r="P126" s="30"/>
    </row>
    <row r="127" spans="1:16" s="5" customFormat="1" ht="15">
      <c r="A127" s="31" t="s">
        <v>243</v>
      </c>
      <c r="B127" s="32" t="s">
        <v>244</v>
      </c>
      <c r="C127" s="33">
        <v>1132500</v>
      </c>
      <c r="D127" s="33">
        <v>932500</v>
      </c>
      <c r="E127" s="21">
        <f t="shared" si="5"/>
        <v>0.8233995584988962</v>
      </c>
      <c r="F127" s="33">
        <v>1132500</v>
      </c>
      <c r="G127" s="33">
        <v>932500</v>
      </c>
      <c r="H127" s="21">
        <f t="shared" si="6"/>
        <v>0.8233995584988962</v>
      </c>
      <c r="I127" s="22">
        <f t="shared" si="7"/>
        <v>0</v>
      </c>
      <c r="J127" s="33">
        <v>0</v>
      </c>
      <c r="K127" s="33">
        <v>0</v>
      </c>
      <c r="L127" s="20">
        <f t="shared" si="8"/>
        <v>0</v>
      </c>
      <c r="M127" s="21">
        <f t="shared" si="9"/>
      </c>
      <c r="N127" s="33">
        <v>0</v>
      </c>
      <c r="O127" s="33">
        <v>0</v>
      </c>
      <c r="P127" s="30"/>
    </row>
    <row r="128" spans="1:16" s="5" customFormat="1" ht="15">
      <c r="A128" s="31" t="s">
        <v>245</v>
      </c>
      <c r="B128" s="32" t="s">
        <v>246</v>
      </c>
      <c r="C128" s="33">
        <v>9684502.46</v>
      </c>
      <c r="D128" s="33">
        <v>5906699</v>
      </c>
      <c r="E128" s="21">
        <f t="shared" si="5"/>
        <v>0.6099124889891349</v>
      </c>
      <c r="F128" s="33">
        <v>5049262.5</v>
      </c>
      <c r="G128" s="33">
        <v>3437683.44</v>
      </c>
      <c r="H128" s="21">
        <f t="shared" si="6"/>
        <v>0.6808288220309402</v>
      </c>
      <c r="I128" s="22">
        <f t="shared" si="7"/>
        <v>4635239.96</v>
      </c>
      <c r="J128" s="33">
        <v>4616438.36</v>
      </c>
      <c r="K128" s="33">
        <v>18801.6</v>
      </c>
      <c r="L128" s="20">
        <f t="shared" si="8"/>
        <v>2469015.56</v>
      </c>
      <c r="M128" s="21">
        <f t="shared" si="9"/>
        <v>0.5326618646081918</v>
      </c>
      <c r="N128" s="33">
        <v>2450215.56</v>
      </c>
      <c r="O128" s="33">
        <v>18800</v>
      </c>
      <c r="P128" s="30"/>
    </row>
    <row r="129" spans="1:16" s="5" customFormat="1" ht="15">
      <c r="A129" s="31" t="s">
        <v>247</v>
      </c>
      <c r="B129" s="32" t="s">
        <v>248</v>
      </c>
      <c r="C129" s="33">
        <v>102885958.41</v>
      </c>
      <c r="D129" s="33">
        <v>41625440.61</v>
      </c>
      <c r="E129" s="21">
        <f t="shared" si="5"/>
        <v>0.4045784405693422</v>
      </c>
      <c r="F129" s="33">
        <v>9731059</v>
      </c>
      <c r="G129" s="33">
        <v>2101794</v>
      </c>
      <c r="H129" s="21">
        <f t="shared" si="6"/>
        <v>0.2159882084776179</v>
      </c>
      <c r="I129" s="22">
        <f t="shared" si="7"/>
        <v>93154899.41</v>
      </c>
      <c r="J129" s="33">
        <v>85352710.96</v>
      </c>
      <c r="K129" s="33">
        <v>7802188.45</v>
      </c>
      <c r="L129" s="20">
        <f t="shared" si="8"/>
        <v>39523646.61</v>
      </c>
      <c r="M129" s="21">
        <f t="shared" si="9"/>
        <v>0.4242787750330308</v>
      </c>
      <c r="N129" s="33">
        <v>38161948.06</v>
      </c>
      <c r="O129" s="33">
        <v>1361698.55</v>
      </c>
      <c r="P129" s="30"/>
    </row>
    <row r="130" spans="1:16" s="5" customFormat="1" ht="15">
      <c r="A130" s="31" t="s">
        <v>249</v>
      </c>
      <c r="B130" s="32" t="s">
        <v>250</v>
      </c>
      <c r="C130" s="33">
        <v>5493222.13</v>
      </c>
      <c r="D130" s="33">
        <v>1771661.9</v>
      </c>
      <c r="E130" s="21">
        <f t="shared" si="5"/>
        <v>0.3225177970365455</v>
      </c>
      <c r="F130" s="33">
        <v>5152585.33</v>
      </c>
      <c r="G130" s="33">
        <v>1632611.9</v>
      </c>
      <c r="H130" s="21">
        <f t="shared" si="6"/>
        <v>0.316852957387122</v>
      </c>
      <c r="I130" s="22">
        <f t="shared" si="7"/>
        <v>340636.8</v>
      </c>
      <c r="J130" s="33">
        <v>340636.8</v>
      </c>
      <c r="K130" s="33">
        <v>0</v>
      </c>
      <c r="L130" s="20">
        <f t="shared" si="8"/>
        <v>139050</v>
      </c>
      <c r="M130" s="21">
        <f t="shared" si="9"/>
        <v>0.4082060423301299</v>
      </c>
      <c r="N130" s="33">
        <v>139050</v>
      </c>
      <c r="O130" s="33">
        <v>0</v>
      </c>
      <c r="P130" s="30"/>
    </row>
    <row r="131" spans="1:16" s="5" customFormat="1" ht="15">
      <c r="A131" s="31" t="s">
        <v>251</v>
      </c>
      <c r="B131" s="32" t="s">
        <v>252</v>
      </c>
      <c r="C131" s="33">
        <v>141960404.17</v>
      </c>
      <c r="D131" s="33">
        <v>21971312.52</v>
      </c>
      <c r="E131" s="21">
        <f t="shared" si="5"/>
        <v>0.15477070982193725</v>
      </c>
      <c r="F131" s="33">
        <v>790381.8</v>
      </c>
      <c r="G131" s="33">
        <v>572513.17</v>
      </c>
      <c r="H131" s="21">
        <f t="shared" si="6"/>
        <v>0.7243501431839651</v>
      </c>
      <c r="I131" s="22">
        <f t="shared" si="7"/>
        <v>141170022.37</v>
      </c>
      <c r="J131" s="33">
        <v>132510725.42</v>
      </c>
      <c r="K131" s="33">
        <v>8659296.95</v>
      </c>
      <c r="L131" s="20">
        <f t="shared" si="8"/>
        <v>21398799.35</v>
      </c>
      <c r="M131" s="21">
        <f t="shared" si="9"/>
        <v>0.15158175220738263</v>
      </c>
      <c r="N131" s="33">
        <v>14509188.92</v>
      </c>
      <c r="O131" s="33">
        <v>6889610.43</v>
      </c>
      <c r="P131" s="30"/>
    </row>
    <row r="132" spans="1:16" s="5" customFormat="1" ht="15">
      <c r="A132" s="31" t="s">
        <v>253</v>
      </c>
      <c r="B132" s="32" t="s">
        <v>254</v>
      </c>
      <c r="C132" s="33">
        <v>104228500</v>
      </c>
      <c r="D132" s="33">
        <v>323707.29</v>
      </c>
      <c r="E132" s="21">
        <f t="shared" si="5"/>
        <v>0.003105746412929285</v>
      </c>
      <c r="F132" s="33">
        <v>0</v>
      </c>
      <c r="G132" s="33">
        <v>0</v>
      </c>
      <c r="H132" s="21">
        <f t="shared" si="6"/>
      </c>
      <c r="I132" s="22">
        <f t="shared" si="7"/>
        <v>104228500</v>
      </c>
      <c r="J132" s="33">
        <v>104228500</v>
      </c>
      <c r="K132" s="33">
        <v>0</v>
      </c>
      <c r="L132" s="20">
        <f t="shared" si="8"/>
        <v>323707.29</v>
      </c>
      <c r="M132" s="21">
        <f t="shared" si="9"/>
        <v>0.003105746412929285</v>
      </c>
      <c r="N132" s="33">
        <v>323707.29</v>
      </c>
      <c r="O132" s="33">
        <v>0</v>
      </c>
      <c r="P132" s="30"/>
    </row>
    <row r="133" spans="1:16" s="5" customFormat="1" ht="15">
      <c r="A133" s="31" t="s">
        <v>255</v>
      </c>
      <c r="B133" s="32" t="s">
        <v>256</v>
      </c>
      <c r="C133" s="33">
        <v>10390604.46</v>
      </c>
      <c r="D133" s="33">
        <v>9235182.74</v>
      </c>
      <c r="E133" s="21">
        <f t="shared" si="5"/>
        <v>0.8888012988611058</v>
      </c>
      <c r="F133" s="33">
        <v>760381.8</v>
      </c>
      <c r="G133" s="33">
        <v>542513.17</v>
      </c>
      <c r="H133" s="21">
        <f t="shared" si="6"/>
        <v>0.7134746912669399</v>
      </c>
      <c r="I133" s="22">
        <f t="shared" si="7"/>
        <v>9630222.66</v>
      </c>
      <c r="J133" s="33">
        <v>5227469.33</v>
      </c>
      <c r="K133" s="33">
        <v>4402753.33</v>
      </c>
      <c r="L133" s="20">
        <f t="shared" si="8"/>
        <v>8692669.57</v>
      </c>
      <c r="M133" s="21">
        <f t="shared" si="9"/>
        <v>0.9026447130974228</v>
      </c>
      <c r="N133" s="33">
        <v>4311516.24</v>
      </c>
      <c r="O133" s="33">
        <v>4381153.33</v>
      </c>
      <c r="P133" s="30"/>
    </row>
    <row r="134" spans="1:16" s="5" customFormat="1" ht="15">
      <c r="A134" s="31" t="s">
        <v>257</v>
      </c>
      <c r="B134" s="32" t="s">
        <v>258</v>
      </c>
      <c r="C134" s="33">
        <v>27341299.71</v>
      </c>
      <c r="D134" s="33">
        <v>12412422.49</v>
      </c>
      <c r="E134" s="21">
        <f t="shared" si="5"/>
        <v>0.45398070397729456</v>
      </c>
      <c r="F134" s="33">
        <v>30000</v>
      </c>
      <c r="G134" s="33">
        <v>30000</v>
      </c>
      <c r="H134" s="21">
        <f t="shared" si="6"/>
        <v>1</v>
      </c>
      <c r="I134" s="22">
        <f t="shared" si="7"/>
        <v>27311299.71</v>
      </c>
      <c r="J134" s="33">
        <v>23054756.09</v>
      </c>
      <c r="K134" s="33">
        <v>4256543.62</v>
      </c>
      <c r="L134" s="20">
        <f t="shared" si="8"/>
        <v>12382422.49</v>
      </c>
      <c r="M134" s="21">
        <f t="shared" si="9"/>
        <v>0.45338093102417204</v>
      </c>
      <c r="N134" s="33">
        <v>9873965.39</v>
      </c>
      <c r="O134" s="33">
        <v>2508457.1</v>
      </c>
      <c r="P134" s="30"/>
    </row>
    <row r="135" spans="1:16" s="5" customFormat="1" ht="15">
      <c r="A135" s="31" t="s">
        <v>259</v>
      </c>
      <c r="B135" s="32" t="s">
        <v>260</v>
      </c>
      <c r="C135" s="33">
        <v>10790652.08</v>
      </c>
      <c r="D135" s="33">
        <v>457025</v>
      </c>
      <c r="E135" s="21">
        <f t="shared" si="5"/>
        <v>0.04235378887315585</v>
      </c>
      <c r="F135" s="33">
        <v>1000000</v>
      </c>
      <c r="G135" s="33">
        <v>457025</v>
      </c>
      <c r="H135" s="21">
        <f t="shared" si="6"/>
        <v>0.457025</v>
      </c>
      <c r="I135" s="22">
        <f t="shared" si="7"/>
        <v>9790652.08</v>
      </c>
      <c r="J135" s="33">
        <v>9790652.08</v>
      </c>
      <c r="K135" s="33">
        <v>0</v>
      </c>
      <c r="L135" s="20">
        <f t="shared" si="8"/>
        <v>0</v>
      </c>
      <c r="M135" s="21">
        <f t="shared" si="9"/>
        <v>0</v>
      </c>
      <c r="N135" s="33">
        <v>0</v>
      </c>
      <c r="O135" s="33">
        <v>0</v>
      </c>
      <c r="P135" s="30"/>
    </row>
    <row r="136" spans="1:16" s="5" customFormat="1" ht="15">
      <c r="A136" s="31" t="s">
        <v>261</v>
      </c>
      <c r="B136" s="32" t="s">
        <v>262</v>
      </c>
      <c r="C136" s="33">
        <v>1000000</v>
      </c>
      <c r="D136" s="33">
        <v>457025</v>
      </c>
      <c r="E136" s="21">
        <f t="shared" si="5"/>
        <v>0.457025</v>
      </c>
      <c r="F136" s="33">
        <v>1000000</v>
      </c>
      <c r="G136" s="33">
        <v>457025</v>
      </c>
      <c r="H136" s="21">
        <f t="shared" si="6"/>
        <v>0.457025</v>
      </c>
      <c r="I136" s="22">
        <f t="shared" si="7"/>
        <v>0</v>
      </c>
      <c r="J136" s="33">
        <v>0</v>
      </c>
      <c r="K136" s="33">
        <v>0</v>
      </c>
      <c r="L136" s="20">
        <f t="shared" si="8"/>
        <v>0</v>
      </c>
      <c r="M136" s="21">
        <f t="shared" si="9"/>
      </c>
      <c r="N136" s="33">
        <v>0</v>
      </c>
      <c r="O136" s="33">
        <v>0</v>
      </c>
      <c r="P136" s="30"/>
    </row>
    <row r="137" spans="1:16" s="5" customFormat="1" ht="30">
      <c r="A137" s="31" t="s">
        <v>263</v>
      </c>
      <c r="B137" s="32" t="s">
        <v>264</v>
      </c>
      <c r="C137" s="33">
        <v>9790652.08</v>
      </c>
      <c r="D137" s="33">
        <v>0</v>
      </c>
      <c r="E137" s="21">
        <f t="shared" si="5"/>
        <v>0</v>
      </c>
      <c r="F137" s="33">
        <v>0</v>
      </c>
      <c r="G137" s="33">
        <v>0</v>
      </c>
      <c r="H137" s="21">
        <f t="shared" si="6"/>
      </c>
      <c r="I137" s="22">
        <f t="shared" si="7"/>
        <v>9790652.08</v>
      </c>
      <c r="J137" s="33">
        <v>9790652.08</v>
      </c>
      <c r="K137" s="33">
        <v>0</v>
      </c>
      <c r="L137" s="20">
        <f t="shared" si="8"/>
        <v>0</v>
      </c>
      <c r="M137" s="21">
        <f t="shared" si="9"/>
        <v>0</v>
      </c>
      <c r="N137" s="33">
        <v>0</v>
      </c>
      <c r="O137" s="33">
        <v>0</v>
      </c>
      <c r="P137" s="30"/>
    </row>
    <row r="138" spans="1:16" s="5" customFormat="1" ht="15">
      <c r="A138" s="31" t="s">
        <v>265</v>
      </c>
      <c r="B138" s="32" t="s">
        <v>266</v>
      </c>
      <c r="C138" s="33">
        <v>781857048.91</v>
      </c>
      <c r="D138" s="33">
        <v>538534390.01</v>
      </c>
      <c r="E138" s="21">
        <f t="shared" si="5"/>
        <v>0.6887888147338185</v>
      </c>
      <c r="F138" s="33">
        <v>781473392.91</v>
      </c>
      <c r="G138" s="33">
        <v>538388234.01</v>
      </c>
      <c r="H138" s="21">
        <f t="shared" si="6"/>
        <v>0.6889399420307643</v>
      </c>
      <c r="I138" s="22">
        <f t="shared" si="7"/>
        <v>383656</v>
      </c>
      <c r="J138" s="33">
        <v>101156</v>
      </c>
      <c r="K138" s="33">
        <v>282500</v>
      </c>
      <c r="L138" s="20">
        <f t="shared" si="8"/>
        <v>146156</v>
      </c>
      <c r="M138" s="21">
        <f t="shared" si="9"/>
        <v>0.3809558562879246</v>
      </c>
      <c r="N138" s="33">
        <v>101156</v>
      </c>
      <c r="O138" s="33">
        <v>45000</v>
      </c>
      <c r="P138" s="30"/>
    </row>
    <row r="139" spans="1:16" s="5" customFormat="1" ht="15">
      <c r="A139" s="31" t="s">
        <v>267</v>
      </c>
      <c r="B139" s="32" t="s">
        <v>268</v>
      </c>
      <c r="C139" s="33">
        <v>249276158.25</v>
      </c>
      <c r="D139" s="33">
        <v>166452964.68</v>
      </c>
      <c r="E139" s="21">
        <f t="shared" si="5"/>
        <v>0.6677452262123829</v>
      </c>
      <c r="F139" s="33">
        <v>249276158.25</v>
      </c>
      <c r="G139" s="33">
        <v>166452964.68</v>
      </c>
      <c r="H139" s="21">
        <f t="shared" si="6"/>
        <v>0.6677452262123829</v>
      </c>
      <c r="I139" s="22">
        <f t="shared" si="7"/>
        <v>0</v>
      </c>
      <c r="J139" s="33">
        <v>0</v>
      </c>
      <c r="K139" s="33">
        <v>0</v>
      </c>
      <c r="L139" s="20">
        <f t="shared" si="8"/>
        <v>0</v>
      </c>
      <c r="M139" s="21">
        <f t="shared" si="9"/>
      </c>
      <c r="N139" s="33">
        <v>0</v>
      </c>
      <c r="O139" s="33">
        <v>0</v>
      </c>
      <c r="P139" s="30"/>
    </row>
    <row r="140" spans="1:16" s="5" customFormat="1" ht="15">
      <c r="A140" s="31" t="s">
        <v>269</v>
      </c>
      <c r="B140" s="32" t="s">
        <v>270</v>
      </c>
      <c r="C140" s="33">
        <v>441953463.15</v>
      </c>
      <c r="D140" s="33">
        <v>300946243.9</v>
      </c>
      <c r="E140" s="21">
        <f t="shared" si="5"/>
        <v>0.6809455496853029</v>
      </c>
      <c r="F140" s="33">
        <v>441953463.15</v>
      </c>
      <c r="G140" s="33">
        <v>300946243.9</v>
      </c>
      <c r="H140" s="21">
        <f t="shared" si="6"/>
        <v>0.6809455496853029</v>
      </c>
      <c r="I140" s="22">
        <f t="shared" si="7"/>
        <v>0</v>
      </c>
      <c r="J140" s="33">
        <v>0</v>
      </c>
      <c r="K140" s="33">
        <v>0</v>
      </c>
      <c r="L140" s="20">
        <f t="shared" si="8"/>
        <v>0</v>
      </c>
      <c r="M140" s="21">
        <f t="shared" si="9"/>
      </c>
      <c r="N140" s="33">
        <v>0</v>
      </c>
      <c r="O140" s="33">
        <v>0</v>
      </c>
      <c r="P140" s="30"/>
    </row>
    <row r="141" spans="1:16" s="5" customFormat="1" ht="15">
      <c r="A141" s="31" t="s">
        <v>271</v>
      </c>
      <c r="B141" s="32" t="s">
        <v>272</v>
      </c>
      <c r="C141" s="33">
        <v>44652410</v>
      </c>
      <c r="D141" s="33">
        <v>34124978.09</v>
      </c>
      <c r="E141" s="21">
        <f aca="true" t="shared" si="10" ref="E141:E181">IF(C141=0,"",D141/C141)</f>
        <v>0.7642359749451374</v>
      </c>
      <c r="F141" s="33">
        <v>44652410</v>
      </c>
      <c r="G141" s="33">
        <v>34124978.09</v>
      </c>
      <c r="H141" s="21">
        <f aca="true" t="shared" si="11" ref="H141:H181">IF(F141=0,"",G141/F141)</f>
        <v>0.7642359749451374</v>
      </c>
      <c r="I141" s="22">
        <f aca="true" t="shared" si="12" ref="I141:I181">J141+K141</f>
        <v>0</v>
      </c>
      <c r="J141" s="33">
        <v>0</v>
      </c>
      <c r="K141" s="33">
        <v>0</v>
      </c>
      <c r="L141" s="20">
        <f aca="true" t="shared" si="13" ref="L141:L180">N141+O141</f>
        <v>0</v>
      </c>
      <c r="M141" s="21">
        <f aca="true" t="shared" si="14" ref="M141:M180">IF(I141=0,"",L141/I141)</f>
      </c>
      <c r="N141" s="33">
        <v>0</v>
      </c>
      <c r="O141" s="33">
        <v>0</v>
      </c>
      <c r="P141" s="30"/>
    </row>
    <row r="142" spans="1:16" s="5" customFormat="1" ht="15">
      <c r="A142" s="31" t="s">
        <v>273</v>
      </c>
      <c r="B142" s="32" t="s">
        <v>274</v>
      </c>
      <c r="C142" s="33">
        <v>6390022</v>
      </c>
      <c r="D142" s="33">
        <v>5951695.14</v>
      </c>
      <c r="E142" s="21">
        <f t="shared" si="10"/>
        <v>0.9314044834274435</v>
      </c>
      <c r="F142" s="33">
        <v>6006366</v>
      </c>
      <c r="G142" s="33">
        <v>5805539.14</v>
      </c>
      <c r="H142" s="21">
        <f t="shared" si="11"/>
        <v>0.9665643319105096</v>
      </c>
      <c r="I142" s="22">
        <f t="shared" si="12"/>
        <v>383656</v>
      </c>
      <c r="J142" s="33">
        <v>101156</v>
      </c>
      <c r="K142" s="33">
        <v>282500</v>
      </c>
      <c r="L142" s="20">
        <f t="shared" si="13"/>
        <v>146156</v>
      </c>
      <c r="M142" s="21">
        <f t="shared" si="14"/>
        <v>0.3809558562879246</v>
      </c>
      <c r="N142" s="33">
        <v>101156</v>
      </c>
      <c r="O142" s="33">
        <v>45000</v>
      </c>
      <c r="P142" s="30"/>
    </row>
    <row r="143" spans="1:16" s="5" customFormat="1" ht="15">
      <c r="A143" s="31" t="s">
        <v>275</v>
      </c>
      <c r="B143" s="32" t="s">
        <v>276</v>
      </c>
      <c r="C143" s="33">
        <v>39584995.51</v>
      </c>
      <c r="D143" s="33">
        <v>31058508.2</v>
      </c>
      <c r="E143" s="21">
        <f t="shared" si="10"/>
        <v>0.7846030497124591</v>
      </c>
      <c r="F143" s="33">
        <v>39584995.51</v>
      </c>
      <c r="G143" s="33">
        <v>31058508.2</v>
      </c>
      <c r="H143" s="21">
        <f t="shared" si="11"/>
        <v>0.7846030497124591</v>
      </c>
      <c r="I143" s="22">
        <f t="shared" si="12"/>
        <v>0</v>
      </c>
      <c r="J143" s="33">
        <v>0</v>
      </c>
      <c r="K143" s="33">
        <v>0</v>
      </c>
      <c r="L143" s="20">
        <f t="shared" si="13"/>
        <v>0</v>
      </c>
      <c r="M143" s="21">
        <f t="shared" si="14"/>
      </c>
      <c r="N143" s="33">
        <v>0</v>
      </c>
      <c r="O143" s="33">
        <v>0</v>
      </c>
      <c r="P143" s="30"/>
    </row>
    <row r="144" spans="1:16" s="5" customFormat="1" ht="15">
      <c r="A144" s="31" t="s">
        <v>277</v>
      </c>
      <c r="B144" s="32" t="s">
        <v>278</v>
      </c>
      <c r="C144" s="33">
        <v>91492138.92</v>
      </c>
      <c r="D144" s="33">
        <v>59479029.37</v>
      </c>
      <c r="E144" s="21">
        <f t="shared" si="10"/>
        <v>0.6500998891501267</v>
      </c>
      <c r="F144" s="33">
        <v>46050700</v>
      </c>
      <c r="G144" s="33">
        <v>26177598.74</v>
      </c>
      <c r="H144" s="21">
        <f t="shared" si="11"/>
        <v>0.5684517008427667</v>
      </c>
      <c r="I144" s="22">
        <f t="shared" si="12"/>
        <v>45441438.92</v>
      </c>
      <c r="J144" s="33">
        <v>33007424.17</v>
      </c>
      <c r="K144" s="33">
        <v>12434014.75</v>
      </c>
      <c r="L144" s="20">
        <f t="shared" si="13"/>
        <v>33301430.63</v>
      </c>
      <c r="M144" s="21">
        <f t="shared" si="14"/>
        <v>0.7328427845039727</v>
      </c>
      <c r="N144" s="33">
        <v>23623655.2</v>
      </c>
      <c r="O144" s="33">
        <v>9677775.43</v>
      </c>
      <c r="P144" s="30"/>
    </row>
    <row r="145" spans="1:16" s="5" customFormat="1" ht="15">
      <c r="A145" s="31" t="s">
        <v>279</v>
      </c>
      <c r="B145" s="32" t="s">
        <v>280</v>
      </c>
      <c r="C145" s="33">
        <v>91489029.92</v>
      </c>
      <c r="D145" s="33">
        <v>59479029.37</v>
      </c>
      <c r="E145" s="21">
        <f t="shared" si="10"/>
        <v>0.6501219809851493</v>
      </c>
      <c r="F145" s="33">
        <v>46050700</v>
      </c>
      <c r="G145" s="33">
        <v>26177598.74</v>
      </c>
      <c r="H145" s="21">
        <f t="shared" si="11"/>
        <v>0.5684517008427667</v>
      </c>
      <c r="I145" s="22">
        <f t="shared" si="12"/>
        <v>45438329.92</v>
      </c>
      <c r="J145" s="33">
        <v>33007424.17</v>
      </c>
      <c r="K145" s="33">
        <v>12430905.75</v>
      </c>
      <c r="L145" s="20">
        <f t="shared" si="13"/>
        <v>33301430.63</v>
      </c>
      <c r="M145" s="21">
        <f t="shared" si="14"/>
        <v>0.7328929273728024</v>
      </c>
      <c r="N145" s="33">
        <v>23623655.2</v>
      </c>
      <c r="O145" s="33">
        <v>9677775.43</v>
      </c>
      <c r="P145" s="30"/>
    </row>
    <row r="146" spans="1:16" s="5" customFormat="1" ht="30">
      <c r="A146" s="31" t="s">
        <v>281</v>
      </c>
      <c r="B146" s="32" t="s">
        <v>282</v>
      </c>
      <c r="C146" s="33">
        <v>3109</v>
      </c>
      <c r="D146" s="33">
        <v>0</v>
      </c>
      <c r="E146" s="21">
        <f t="shared" si="10"/>
        <v>0</v>
      </c>
      <c r="F146" s="33">
        <v>0</v>
      </c>
      <c r="G146" s="33">
        <v>0</v>
      </c>
      <c r="H146" s="21">
        <f t="shared" si="11"/>
      </c>
      <c r="I146" s="22">
        <f t="shared" si="12"/>
        <v>3109</v>
      </c>
      <c r="J146" s="33">
        <v>0</v>
      </c>
      <c r="K146" s="33">
        <v>3109</v>
      </c>
      <c r="L146" s="20">
        <f t="shared" si="13"/>
        <v>0</v>
      </c>
      <c r="M146" s="21">
        <f t="shared" si="14"/>
        <v>0</v>
      </c>
      <c r="N146" s="33">
        <v>0</v>
      </c>
      <c r="O146" s="33">
        <v>0</v>
      </c>
      <c r="P146" s="30"/>
    </row>
    <row r="147" spans="1:16" s="5" customFormat="1" ht="15">
      <c r="A147" s="31" t="s">
        <v>283</v>
      </c>
      <c r="B147" s="32" t="s">
        <v>284</v>
      </c>
      <c r="C147" s="33">
        <v>2326438</v>
      </c>
      <c r="D147" s="33">
        <v>1680966.92</v>
      </c>
      <c r="E147" s="21">
        <f t="shared" si="10"/>
        <v>0.7225496316686711</v>
      </c>
      <c r="F147" s="33">
        <v>2326438</v>
      </c>
      <c r="G147" s="33">
        <v>1680966.92</v>
      </c>
      <c r="H147" s="21">
        <f t="shared" si="11"/>
        <v>0.7225496316686711</v>
      </c>
      <c r="I147" s="22">
        <f t="shared" si="12"/>
        <v>0</v>
      </c>
      <c r="J147" s="33">
        <v>0</v>
      </c>
      <c r="K147" s="33">
        <v>0</v>
      </c>
      <c r="L147" s="20">
        <f t="shared" si="13"/>
        <v>0</v>
      </c>
      <c r="M147" s="21">
        <f t="shared" si="14"/>
      </c>
      <c r="N147" s="33">
        <v>0</v>
      </c>
      <c r="O147" s="33">
        <v>0</v>
      </c>
      <c r="P147" s="30"/>
    </row>
    <row r="148" spans="1:16" s="5" customFormat="1" ht="15">
      <c r="A148" s="31" t="s">
        <v>285</v>
      </c>
      <c r="B148" s="32" t="s">
        <v>286</v>
      </c>
      <c r="C148" s="33">
        <v>2326438</v>
      </c>
      <c r="D148" s="33">
        <v>1680966.92</v>
      </c>
      <c r="E148" s="21">
        <f t="shared" si="10"/>
        <v>0.7225496316686711</v>
      </c>
      <c r="F148" s="33">
        <v>2326438</v>
      </c>
      <c r="G148" s="33">
        <v>1680966.92</v>
      </c>
      <c r="H148" s="21">
        <f t="shared" si="11"/>
        <v>0.7225496316686711</v>
      </c>
      <c r="I148" s="22">
        <f t="shared" si="12"/>
        <v>0</v>
      </c>
      <c r="J148" s="33">
        <v>0</v>
      </c>
      <c r="K148" s="33">
        <v>0</v>
      </c>
      <c r="L148" s="20">
        <f t="shared" si="13"/>
        <v>0</v>
      </c>
      <c r="M148" s="21">
        <f t="shared" si="14"/>
      </c>
      <c r="N148" s="33">
        <v>0</v>
      </c>
      <c r="O148" s="33">
        <v>0</v>
      </c>
      <c r="P148" s="30"/>
    </row>
    <row r="149" spans="1:16" s="5" customFormat="1" ht="15">
      <c r="A149" s="31" t="s">
        <v>287</v>
      </c>
      <c r="B149" s="32" t="s">
        <v>288</v>
      </c>
      <c r="C149" s="33">
        <v>33926413.78</v>
      </c>
      <c r="D149" s="33">
        <v>22814711.64</v>
      </c>
      <c r="E149" s="21">
        <f t="shared" si="10"/>
        <v>0.6724763715948524</v>
      </c>
      <c r="F149" s="33">
        <v>32110800</v>
      </c>
      <c r="G149" s="33">
        <v>21435701.67</v>
      </c>
      <c r="H149" s="21">
        <f t="shared" si="11"/>
        <v>0.6675542705258044</v>
      </c>
      <c r="I149" s="22">
        <f t="shared" si="12"/>
        <v>1815613.78</v>
      </c>
      <c r="J149" s="33">
        <v>1000000</v>
      </c>
      <c r="K149" s="33">
        <v>815613.78</v>
      </c>
      <c r="L149" s="20">
        <f t="shared" si="13"/>
        <v>1379009.97</v>
      </c>
      <c r="M149" s="21">
        <f t="shared" si="14"/>
        <v>0.7595282571605069</v>
      </c>
      <c r="N149" s="33">
        <v>790423</v>
      </c>
      <c r="O149" s="33">
        <v>588586.97</v>
      </c>
      <c r="P149" s="30"/>
    </row>
    <row r="150" spans="1:16" s="5" customFormat="1" ht="15">
      <c r="A150" s="31" t="s">
        <v>289</v>
      </c>
      <c r="B150" s="32" t="s">
        <v>290</v>
      </c>
      <c r="C150" s="33">
        <v>6645113.78</v>
      </c>
      <c r="D150" s="33">
        <v>5690929.09</v>
      </c>
      <c r="E150" s="21">
        <f t="shared" si="10"/>
        <v>0.8564080734220324</v>
      </c>
      <c r="F150" s="33">
        <v>5112500</v>
      </c>
      <c r="G150" s="33">
        <v>4494919.12</v>
      </c>
      <c r="H150" s="21">
        <f t="shared" si="11"/>
        <v>0.8792017838630807</v>
      </c>
      <c r="I150" s="22">
        <f t="shared" si="12"/>
        <v>1532613.78</v>
      </c>
      <c r="J150" s="33">
        <v>867000</v>
      </c>
      <c r="K150" s="33">
        <v>665613.78</v>
      </c>
      <c r="L150" s="20">
        <f t="shared" si="13"/>
        <v>1196009.97</v>
      </c>
      <c r="M150" s="21">
        <f t="shared" si="14"/>
        <v>0.7803727107295094</v>
      </c>
      <c r="N150" s="33">
        <v>707423</v>
      </c>
      <c r="O150" s="33">
        <v>488586.97</v>
      </c>
      <c r="P150" s="30"/>
    </row>
    <row r="151" spans="1:16" s="5" customFormat="1" ht="15">
      <c r="A151" s="31" t="s">
        <v>291</v>
      </c>
      <c r="B151" s="32" t="s">
        <v>292</v>
      </c>
      <c r="C151" s="33">
        <v>23572000</v>
      </c>
      <c r="D151" s="33">
        <v>14556983.04</v>
      </c>
      <c r="E151" s="21">
        <f t="shared" si="10"/>
        <v>0.6175540064483285</v>
      </c>
      <c r="F151" s="33">
        <v>23439000</v>
      </c>
      <c r="G151" s="33">
        <v>14473983.04</v>
      </c>
      <c r="H151" s="21">
        <f t="shared" si="11"/>
        <v>0.6175170886129954</v>
      </c>
      <c r="I151" s="22">
        <f t="shared" si="12"/>
        <v>133000</v>
      </c>
      <c r="J151" s="33">
        <v>133000</v>
      </c>
      <c r="K151" s="33">
        <v>0</v>
      </c>
      <c r="L151" s="20">
        <f t="shared" si="13"/>
        <v>83000</v>
      </c>
      <c r="M151" s="21">
        <f t="shared" si="14"/>
        <v>0.6240601503759399</v>
      </c>
      <c r="N151" s="33">
        <v>83000</v>
      </c>
      <c r="O151" s="33">
        <v>0</v>
      </c>
      <c r="P151" s="30"/>
    </row>
    <row r="152" spans="1:16" s="5" customFormat="1" ht="15">
      <c r="A152" s="31" t="s">
        <v>293</v>
      </c>
      <c r="B152" s="32" t="s">
        <v>294</v>
      </c>
      <c r="C152" s="33">
        <v>3709300</v>
      </c>
      <c r="D152" s="33">
        <v>2566799.51</v>
      </c>
      <c r="E152" s="21">
        <f t="shared" si="10"/>
        <v>0.6919902704014234</v>
      </c>
      <c r="F152" s="33">
        <v>3559300</v>
      </c>
      <c r="G152" s="33">
        <v>2466799.51</v>
      </c>
      <c r="H152" s="21">
        <f t="shared" si="11"/>
        <v>0.6930574860225325</v>
      </c>
      <c r="I152" s="22">
        <f t="shared" si="12"/>
        <v>150000</v>
      </c>
      <c r="J152" s="33">
        <v>0</v>
      </c>
      <c r="K152" s="33">
        <v>150000</v>
      </c>
      <c r="L152" s="20">
        <f t="shared" si="13"/>
        <v>100000</v>
      </c>
      <c r="M152" s="21">
        <f t="shared" si="14"/>
        <v>0.6666666666666666</v>
      </c>
      <c r="N152" s="33">
        <v>0</v>
      </c>
      <c r="O152" s="33">
        <v>100000</v>
      </c>
      <c r="P152" s="30"/>
    </row>
    <row r="153" spans="1:16" s="5" customFormat="1" ht="15">
      <c r="A153" s="31" t="s">
        <v>295</v>
      </c>
      <c r="B153" s="32" t="s">
        <v>296</v>
      </c>
      <c r="C153" s="33">
        <v>10730059.24</v>
      </c>
      <c r="D153" s="33">
        <v>9888061.15</v>
      </c>
      <c r="E153" s="21">
        <f t="shared" si="10"/>
        <v>0.9215290362180704</v>
      </c>
      <c r="F153" s="33">
        <v>10290235.5</v>
      </c>
      <c r="G153" s="33">
        <v>9848501.15</v>
      </c>
      <c r="H153" s="21">
        <f t="shared" si="11"/>
        <v>0.9570724741916743</v>
      </c>
      <c r="I153" s="22">
        <f t="shared" si="12"/>
        <v>439823.74</v>
      </c>
      <c r="J153" s="33">
        <v>400000</v>
      </c>
      <c r="K153" s="33">
        <v>39823.74</v>
      </c>
      <c r="L153" s="20">
        <f t="shared" si="13"/>
        <v>39560</v>
      </c>
      <c r="M153" s="21">
        <f t="shared" si="14"/>
        <v>0.08994512210732418</v>
      </c>
      <c r="N153" s="33">
        <v>39560</v>
      </c>
      <c r="O153" s="33">
        <v>0</v>
      </c>
      <c r="P153" s="30"/>
    </row>
    <row r="154" spans="1:16" s="5" customFormat="1" ht="15">
      <c r="A154" s="31" t="s">
        <v>297</v>
      </c>
      <c r="B154" s="32" t="s">
        <v>298</v>
      </c>
      <c r="C154" s="33">
        <v>10730059.24</v>
      </c>
      <c r="D154" s="33">
        <v>9888061.15</v>
      </c>
      <c r="E154" s="21">
        <f t="shared" si="10"/>
        <v>0.9215290362180704</v>
      </c>
      <c r="F154" s="33">
        <v>10290235.5</v>
      </c>
      <c r="G154" s="33">
        <v>9848501.15</v>
      </c>
      <c r="H154" s="21">
        <f t="shared" si="11"/>
        <v>0.9570724741916743</v>
      </c>
      <c r="I154" s="22">
        <f t="shared" si="12"/>
        <v>439823.74</v>
      </c>
      <c r="J154" s="33">
        <v>400000</v>
      </c>
      <c r="K154" s="33">
        <v>39823.74</v>
      </c>
      <c r="L154" s="20">
        <f t="shared" si="13"/>
        <v>39560</v>
      </c>
      <c r="M154" s="21">
        <f t="shared" si="14"/>
        <v>0.08994512210732418</v>
      </c>
      <c r="N154" s="33">
        <v>39560</v>
      </c>
      <c r="O154" s="33">
        <v>0</v>
      </c>
      <c r="P154" s="30"/>
    </row>
    <row r="155" spans="1:16" s="5" customFormat="1" ht="30">
      <c r="A155" s="31" t="s">
        <v>299</v>
      </c>
      <c r="B155" s="32" t="s">
        <v>300</v>
      </c>
      <c r="C155" s="33">
        <v>8671.93</v>
      </c>
      <c r="D155" s="33">
        <v>6384.59</v>
      </c>
      <c r="E155" s="21">
        <f t="shared" si="10"/>
        <v>0.7362363395460987</v>
      </c>
      <c r="F155" s="33">
        <v>0</v>
      </c>
      <c r="G155" s="33">
        <v>0</v>
      </c>
      <c r="H155" s="21">
        <f t="shared" si="11"/>
      </c>
      <c r="I155" s="22">
        <f t="shared" si="12"/>
        <v>8671.93</v>
      </c>
      <c r="J155" s="33">
        <v>8671.93</v>
      </c>
      <c r="K155" s="33">
        <v>0</v>
      </c>
      <c r="L155" s="20">
        <f t="shared" si="13"/>
        <v>6384.59</v>
      </c>
      <c r="M155" s="21">
        <f t="shared" si="14"/>
        <v>0.7362363395460987</v>
      </c>
      <c r="N155" s="33">
        <v>6384.59</v>
      </c>
      <c r="O155" s="33">
        <v>0</v>
      </c>
      <c r="P155" s="30"/>
    </row>
    <row r="156" spans="1:16" s="5" customFormat="1" ht="30">
      <c r="A156" s="31" t="s">
        <v>301</v>
      </c>
      <c r="B156" s="32" t="s">
        <v>302</v>
      </c>
      <c r="C156" s="33">
        <v>8671.93</v>
      </c>
      <c r="D156" s="33">
        <v>6384.59</v>
      </c>
      <c r="E156" s="21">
        <f t="shared" si="10"/>
        <v>0.7362363395460987</v>
      </c>
      <c r="F156" s="33">
        <v>0</v>
      </c>
      <c r="G156" s="33">
        <v>0</v>
      </c>
      <c r="H156" s="21">
        <f t="shared" si="11"/>
      </c>
      <c r="I156" s="22">
        <f t="shared" si="12"/>
        <v>8671.93</v>
      </c>
      <c r="J156" s="33">
        <v>8671.93</v>
      </c>
      <c r="K156" s="33">
        <v>0</v>
      </c>
      <c r="L156" s="20">
        <f t="shared" si="13"/>
        <v>6384.59</v>
      </c>
      <c r="M156" s="21">
        <f t="shared" si="14"/>
        <v>0.7362363395460987</v>
      </c>
      <c r="N156" s="33">
        <v>6384.59</v>
      </c>
      <c r="O156" s="33">
        <v>0</v>
      </c>
      <c r="P156" s="30"/>
    </row>
    <row r="157" spans="1:16" s="5" customFormat="1" ht="45">
      <c r="A157" s="31" t="s">
        <v>303</v>
      </c>
      <c r="B157" s="32" t="s">
        <v>304</v>
      </c>
      <c r="C157" s="33">
        <v>0</v>
      </c>
      <c r="D157" s="33">
        <v>0</v>
      </c>
      <c r="E157" s="21">
        <f t="shared" si="10"/>
      </c>
      <c r="F157" s="33">
        <v>69706160</v>
      </c>
      <c r="G157" s="33">
        <v>52100431</v>
      </c>
      <c r="H157" s="21">
        <f t="shared" si="11"/>
        <v>0.7474293663572918</v>
      </c>
      <c r="I157" s="22">
        <f t="shared" si="12"/>
        <v>4332477.74</v>
      </c>
      <c r="J157" s="33">
        <v>687887.08</v>
      </c>
      <c r="K157" s="33">
        <v>3644590.66</v>
      </c>
      <c r="L157" s="20">
        <f t="shared" si="13"/>
        <v>1313607.03</v>
      </c>
      <c r="M157" s="21">
        <f t="shared" si="14"/>
        <v>0.30319994904347736</v>
      </c>
      <c r="N157" s="33">
        <v>250000</v>
      </c>
      <c r="O157" s="33">
        <v>1063607.03</v>
      </c>
      <c r="P157" s="30"/>
    </row>
    <row r="158" spans="1:16" s="5" customFormat="1" ht="45">
      <c r="A158" s="31" t="s">
        <v>305</v>
      </c>
      <c r="B158" s="32" t="s">
        <v>306</v>
      </c>
      <c r="C158" s="33">
        <v>0</v>
      </c>
      <c r="D158" s="33">
        <v>0</v>
      </c>
      <c r="E158" s="21">
        <f t="shared" si="10"/>
      </c>
      <c r="F158" s="33">
        <v>69706160</v>
      </c>
      <c r="G158" s="33">
        <v>52100431</v>
      </c>
      <c r="H158" s="21">
        <f t="shared" si="11"/>
        <v>0.7474293663572918</v>
      </c>
      <c r="I158" s="22">
        <f t="shared" si="12"/>
        <v>0</v>
      </c>
      <c r="J158" s="33">
        <v>0</v>
      </c>
      <c r="K158" s="33">
        <v>0</v>
      </c>
      <c r="L158" s="20">
        <f t="shared" si="13"/>
        <v>0</v>
      </c>
      <c r="M158" s="21">
        <f t="shared" si="14"/>
      </c>
      <c r="N158" s="33">
        <v>0</v>
      </c>
      <c r="O158" s="33">
        <v>0</v>
      </c>
      <c r="P158" s="30"/>
    </row>
    <row r="159" spans="1:16" s="5" customFormat="1" ht="30">
      <c r="A159" s="31" t="s">
        <v>307</v>
      </c>
      <c r="B159" s="32" t="s">
        <v>308</v>
      </c>
      <c r="C159" s="33">
        <v>0</v>
      </c>
      <c r="D159" s="33">
        <v>0</v>
      </c>
      <c r="E159" s="21">
        <f t="shared" si="10"/>
      </c>
      <c r="F159" s="33">
        <v>0</v>
      </c>
      <c r="G159" s="33">
        <v>0</v>
      </c>
      <c r="H159" s="21">
        <f t="shared" si="11"/>
      </c>
      <c r="I159" s="22">
        <f t="shared" si="12"/>
        <v>4332477.74</v>
      </c>
      <c r="J159" s="33">
        <v>687887.08</v>
      </c>
      <c r="K159" s="33">
        <v>3644590.66</v>
      </c>
      <c r="L159" s="20">
        <f t="shared" si="13"/>
        <v>1313607.03</v>
      </c>
      <c r="M159" s="21">
        <f t="shared" si="14"/>
        <v>0.30319994904347736</v>
      </c>
      <c r="N159" s="33">
        <v>250000</v>
      </c>
      <c r="O159" s="33">
        <v>1063607.03</v>
      </c>
      <c r="P159" s="30"/>
    </row>
    <row r="160" spans="1:16" s="5" customFormat="1" ht="15">
      <c r="A160" s="23" t="s">
        <v>309</v>
      </c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5"/>
      <c r="P160" s="26"/>
    </row>
    <row r="161" spans="1:15" s="5" customFormat="1" ht="15">
      <c r="A161" s="19" t="s">
        <v>310</v>
      </c>
      <c r="B161" s="19" t="s">
        <v>311</v>
      </c>
      <c r="C161" s="20">
        <v>48106597.84</v>
      </c>
      <c r="D161" s="20">
        <v>-6454904.87</v>
      </c>
      <c r="E161" s="21">
        <f t="shared" si="10"/>
        <v>-0.13417920118709437</v>
      </c>
      <c r="F161" s="20">
        <v>35868589.14</v>
      </c>
      <c r="G161" s="20">
        <v>-329966.18</v>
      </c>
      <c r="H161" s="21">
        <f t="shared" si="11"/>
        <v>-0.00919930746961072</v>
      </c>
      <c r="I161" s="22">
        <f t="shared" si="12"/>
        <v>12238008.7</v>
      </c>
      <c r="J161" s="20">
        <v>6681041.06</v>
      </c>
      <c r="K161" s="20">
        <v>5556967.64</v>
      </c>
      <c r="L161" s="20">
        <f t="shared" si="13"/>
        <v>-6124938.69</v>
      </c>
      <c r="M161" s="21">
        <f t="shared" si="14"/>
        <v>-0.5004849105884359</v>
      </c>
      <c r="N161" s="20">
        <v>-4258633.44</v>
      </c>
      <c r="O161" s="20">
        <v>-1866305.25</v>
      </c>
    </row>
    <row r="162" spans="1:15" s="5" customFormat="1" ht="30">
      <c r="A162" s="19" t="s">
        <v>312</v>
      </c>
      <c r="B162" s="19" t="s">
        <v>313</v>
      </c>
      <c r="C162" s="20">
        <v>26205554.61</v>
      </c>
      <c r="D162" s="20">
        <v>10484417.18</v>
      </c>
      <c r="E162" s="21">
        <f t="shared" si="10"/>
        <v>0.400083773689688</v>
      </c>
      <c r="F162" s="20">
        <v>20239578.52</v>
      </c>
      <c r="G162" s="20">
        <v>12000000</v>
      </c>
      <c r="H162" s="21">
        <f t="shared" si="11"/>
        <v>0.5928977220618525</v>
      </c>
      <c r="I162" s="22">
        <f t="shared" si="12"/>
        <v>5965976.09</v>
      </c>
      <c r="J162" s="20">
        <v>4742732.9</v>
      </c>
      <c r="K162" s="20">
        <v>1223243.19</v>
      </c>
      <c r="L162" s="20">
        <f t="shared" si="13"/>
        <v>-1515582.82</v>
      </c>
      <c r="M162" s="21">
        <f t="shared" si="14"/>
        <v>-0.25403769595060516</v>
      </c>
      <c r="N162" s="20">
        <v>-1515582.82</v>
      </c>
      <c r="O162" s="20">
        <v>0</v>
      </c>
    </row>
    <row r="163" spans="1:15" s="5" customFormat="1" ht="30">
      <c r="A163" s="19" t="s">
        <v>314</v>
      </c>
      <c r="B163" s="19" t="s">
        <v>315</v>
      </c>
      <c r="C163" s="20">
        <v>15721137.43</v>
      </c>
      <c r="D163" s="20">
        <v>0</v>
      </c>
      <c r="E163" s="21">
        <f t="shared" si="10"/>
        <v>0</v>
      </c>
      <c r="F163" s="20">
        <v>8239578.52</v>
      </c>
      <c r="G163" s="20">
        <v>0</v>
      </c>
      <c r="H163" s="21">
        <f t="shared" si="11"/>
        <v>0</v>
      </c>
      <c r="I163" s="22">
        <f t="shared" si="12"/>
        <v>7481558.91</v>
      </c>
      <c r="J163" s="20">
        <v>6258315.72</v>
      </c>
      <c r="K163" s="20">
        <v>1223243.19</v>
      </c>
      <c r="L163" s="20">
        <f t="shared" si="13"/>
        <v>0</v>
      </c>
      <c r="M163" s="21">
        <f t="shared" si="14"/>
        <v>0</v>
      </c>
      <c r="N163" s="20">
        <v>0</v>
      </c>
      <c r="O163" s="20">
        <v>0</v>
      </c>
    </row>
    <row r="164" spans="1:15" s="5" customFormat="1" ht="30">
      <c r="A164" s="19" t="s">
        <v>316</v>
      </c>
      <c r="B164" s="19" t="s">
        <v>317</v>
      </c>
      <c r="C164" s="20">
        <v>24721137.43</v>
      </c>
      <c r="D164" s="20">
        <v>0</v>
      </c>
      <c r="E164" s="21">
        <f t="shared" si="10"/>
        <v>0</v>
      </c>
      <c r="F164" s="20">
        <v>17239578.52</v>
      </c>
      <c r="G164" s="20">
        <v>0</v>
      </c>
      <c r="H164" s="21">
        <f t="shared" si="11"/>
        <v>0</v>
      </c>
      <c r="I164" s="22">
        <f t="shared" si="12"/>
        <v>7481558.91</v>
      </c>
      <c r="J164" s="20">
        <v>6258315.72</v>
      </c>
      <c r="K164" s="20">
        <v>1223243.19</v>
      </c>
      <c r="L164" s="20">
        <f t="shared" si="13"/>
        <v>0</v>
      </c>
      <c r="M164" s="21">
        <f t="shared" si="14"/>
        <v>0</v>
      </c>
      <c r="N164" s="20">
        <v>0</v>
      </c>
      <c r="O164" s="20">
        <v>0</v>
      </c>
    </row>
    <row r="165" spans="1:15" s="5" customFormat="1" ht="45">
      <c r="A165" s="19" t="s">
        <v>318</v>
      </c>
      <c r="B165" s="19" t="s">
        <v>319</v>
      </c>
      <c r="C165" s="20">
        <v>-9000000</v>
      </c>
      <c r="D165" s="20">
        <v>0</v>
      </c>
      <c r="E165" s="21">
        <f t="shared" si="10"/>
        <v>0</v>
      </c>
      <c r="F165" s="20">
        <v>-9000000</v>
      </c>
      <c r="G165" s="20">
        <v>0</v>
      </c>
      <c r="H165" s="21">
        <f t="shared" si="11"/>
        <v>0</v>
      </c>
      <c r="I165" s="22">
        <f t="shared" si="12"/>
        <v>0</v>
      </c>
      <c r="J165" s="20">
        <v>0</v>
      </c>
      <c r="K165" s="20">
        <v>0</v>
      </c>
      <c r="L165" s="20">
        <f t="shared" si="13"/>
        <v>0</v>
      </c>
      <c r="M165" s="21">
        <f t="shared" si="14"/>
      </c>
      <c r="N165" s="20">
        <v>0</v>
      </c>
      <c r="O165" s="20">
        <v>0</v>
      </c>
    </row>
    <row r="166" spans="1:15" s="5" customFormat="1" ht="30">
      <c r="A166" s="19" t="s">
        <v>320</v>
      </c>
      <c r="B166" s="19" t="s">
        <v>321</v>
      </c>
      <c r="C166" s="20">
        <v>10484417.18</v>
      </c>
      <c r="D166" s="20">
        <v>10484417.18</v>
      </c>
      <c r="E166" s="21">
        <f t="shared" si="10"/>
        <v>1</v>
      </c>
      <c r="F166" s="20">
        <v>12000000</v>
      </c>
      <c r="G166" s="20">
        <v>12000000</v>
      </c>
      <c r="H166" s="21">
        <f t="shared" si="11"/>
        <v>1</v>
      </c>
      <c r="I166" s="22">
        <f t="shared" si="12"/>
        <v>-1515582.82</v>
      </c>
      <c r="J166" s="20">
        <v>-1515582.82</v>
      </c>
      <c r="K166" s="20">
        <v>0</v>
      </c>
      <c r="L166" s="20">
        <f t="shared" si="13"/>
        <v>-1515582.82</v>
      </c>
      <c r="M166" s="21">
        <f t="shared" si="14"/>
        <v>1</v>
      </c>
      <c r="N166" s="20">
        <v>-1515582.82</v>
      </c>
      <c r="O166" s="20">
        <v>0</v>
      </c>
    </row>
    <row r="167" spans="1:15" s="5" customFormat="1" ht="45">
      <c r="A167" s="19" t="s">
        <v>322</v>
      </c>
      <c r="B167" s="19" t="s">
        <v>323</v>
      </c>
      <c r="C167" s="20">
        <v>10484417.18</v>
      </c>
      <c r="D167" s="20">
        <v>10484417.18</v>
      </c>
      <c r="E167" s="21">
        <f t="shared" si="10"/>
        <v>1</v>
      </c>
      <c r="F167" s="20">
        <v>12000000</v>
      </c>
      <c r="G167" s="20">
        <v>12000000</v>
      </c>
      <c r="H167" s="21">
        <f t="shared" si="11"/>
        <v>1</v>
      </c>
      <c r="I167" s="22">
        <f t="shared" si="12"/>
        <v>-1515582.82</v>
      </c>
      <c r="J167" s="20">
        <v>-1515582.82</v>
      </c>
      <c r="K167" s="20">
        <v>0</v>
      </c>
      <c r="L167" s="20">
        <f t="shared" si="13"/>
        <v>-1515582.82</v>
      </c>
      <c r="M167" s="21">
        <f t="shared" si="14"/>
        <v>1</v>
      </c>
      <c r="N167" s="20">
        <v>-1515582.82</v>
      </c>
      <c r="O167" s="20">
        <v>0</v>
      </c>
    </row>
    <row r="168" spans="1:15" s="5" customFormat="1" ht="45">
      <c r="A168" s="19" t="s">
        <v>324</v>
      </c>
      <c r="B168" s="19" t="s">
        <v>325</v>
      </c>
      <c r="C168" s="20">
        <v>12000000</v>
      </c>
      <c r="D168" s="20">
        <v>12000000</v>
      </c>
      <c r="E168" s="21">
        <f t="shared" si="10"/>
        <v>1</v>
      </c>
      <c r="F168" s="20">
        <v>12000000</v>
      </c>
      <c r="G168" s="20">
        <v>12000000</v>
      </c>
      <c r="H168" s="21">
        <f t="shared" si="11"/>
        <v>1</v>
      </c>
      <c r="I168" s="22">
        <f t="shared" si="12"/>
        <v>0</v>
      </c>
      <c r="J168" s="20">
        <v>0</v>
      </c>
      <c r="K168" s="20">
        <v>0</v>
      </c>
      <c r="L168" s="20">
        <f t="shared" si="13"/>
        <v>0</v>
      </c>
      <c r="M168" s="21">
        <f t="shared" si="14"/>
      </c>
      <c r="N168" s="20">
        <v>0</v>
      </c>
      <c r="O168" s="20">
        <v>0</v>
      </c>
    </row>
    <row r="169" spans="1:15" s="5" customFormat="1" ht="45">
      <c r="A169" s="19" t="s">
        <v>326</v>
      </c>
      <c r="B169" s="19" t="s">
        <v>327</v>
      </c>
      <c r="C169" s="20">
        <v>-1515582.82</v>
      </c>
      <c r="D169" s="20">
        <v>-1515582.82</v>
      </c>
      <c r="E169" s="21">
        <f t="shared" si="10"/>
        <v>1</v>
      </c>
      <c r="F169" s="20">
        <v>0</v>
      </c>
      <c r="G169" s="20">
        <v>0</v>
      </c>
      <c r="H169" s="21">
        <f t="shared" si="11"/>
      </c>
      <c r="I169" s="22">
        <f t="shared" si="12"/>
        <v>-1515582.82</v>
      </c>
      <c r="J169" s="20">
        <v>-1515582.82</v>
      </c>
      <c r="K169" s="20">
        <v>0</v>
      </c>
      <c r="L169" s="20">
        <f t="shared" si="13"/>
        <v>-1515582.82</v>
      </c>
      <c r="M169" s="21">
        <f t="shared" si="14"/>
        <v>1</v>
      </c>
      <c r="N169" s="20">
        <v>-1515582.82</v>
      </c>
      <c r="O169" s="20">
        <v>0</v>
      </c>
    </row>
    <row r="170" spans="1:15" s="5" customFormat="1" ht="15">
      <c r="A170" s="19" t="s">
        <v>328</v>
      </c>
      <c r="B170" s="19" t="s">
        <v>313</v>
      </c>
      <c r="C170" s="20">
        <v>21901043.23</v>
      </c>
      <c r="D170" s="20">
        <v>-16939322.05</v>
      </c>
      <c r="E170" s="21">
        <f t="shared" si="10"/>
        <v>-0.7734481810800937</v>
      </c>
      <c r="F170" s="20">
        <v>15629010.62</v>
      </c>
      <c r="G170" s="20">
        <v>-12329966.18</v>
      </c>
      <c r="H170" s="21">
        <f t="shared" si="11"/>
        <v>-0.7889153369837559</v>
      </c>
      <c r="I170" s="22">
        <f t="shared" si="12"/>
        <v>6272032.61</v>
      </c>
      <c r="J170" s="20">
        <v>1938308.16</v>
      </c>
      <c r="K170" s="20">
        <v>4333724.45</v>
      </c>
      <c r="L170" s="20">
        <f t="shared" si="13"/>
        <v>-4609355.87</v>
      </c>
      <c r="M170" s="21">
        <f t="shared" si="14"/>
        <v>-0.7349062348067096</v>
      </c>
      <c r="N170" s="20">
        <v>-2743050.62</v>
      </c>
      <c r="O170" s="20">
        <v>-1866305.25</v>
      </c>
    </row>
    <row r="171" spans="1:15" s="5" customFormat="1" ht="15">
      <c r="A171" s="19" t="s">
        <v>329</v>
      </c>
      <c r="B171" s="19" t="s">
        <v>330</v>
      </c>
      <c r="C171" s="20">
        <v>-1414789333.73</v>
      </c>
      <c r="D171" s="20">
        <v>-947684528.86</v>
      </c>
      <c r="E171" s="21">
        <f t="shared" si="10"/>
        <v>0.6698414430093924</v>
      </c>
      <c r="F171" s="20">
        <v>-1117756430.02</v>
      </c>
      <c r="G171" s="20">
        <v>-825483096.09</v>
      </c>
      <c r="H171" s="21">
        <f t="shared" si="11"/>
        <v>0.7385178684011057</v>
      </c>
      <c r="I171" s="22">
        <f t="shared" si="12"/>
        <v>-371071541.45000005</v>
      </c>
      <c r="J171" s="20">
        <v>-312581337.85</v>
      </c>
      <c r="K171" s="20">
        <v>-58490203.6</v>
      </c>
      <c r="L171" s="20">
        <f t="shared" si="13"/>
        <v>-175615470.8</v>
      </c>
      <c r="M171" s="21">
        <f t="shared" si="14"/>
        <v>0.4732658023672863</v>
      </c>
      <c r="N171" s="20">
        <v>-121479548.15</v>
      </c>
      <c r="O171" s="20">
        <v>-54135922.65</v>
      </c>
    </row>
    <row r="172" spans="1:15" s="5" customFormat="1" ht="15">
      <c r="A172" s="19" t="s">
        <v>331</v>
      </c>
      <c r="B172" s="19" t="s">
        <v>332</v>
      </c>
      <c r="C172" s="20">
        <v>-1414789333.73</v>
      </c>
      <c r="D172" s="20">
        <v>-947684528.86</v>
      </c>
      <c r="E172" s="21">
        <f t="shared" si="10"/>
        <v>0.6698414430093924</v>
      </c>
      <c r="F172" s="20">
        <v>-1117756430.02</v>
      </c>
      <c r="G172" s="20">
        <v>-825483096.09</v>
      </c>
      <c r="H172" s="21">
        <f t="shared" si="11"/>
        <v>0.7385178684011057</v>
      </c>
      <c r="I172" s="22">
        <f t="shared" si="12"/>
        <v>-371071541.45000005</v>
      </c>
      <c r="J172" s="20">
        <v>-312581337.85</v>
      </c>
      <c r="K172" s="20">
        <v>-58490203.6</v>
      </c>
      <c r="L172" s="20">
        <f t="shared" si="13"/>
        <v>-175615470.8</v>
      </c>
      <c r="M172" s="21">
        <f t="shared" si="14"/>
        <v>0.4732658023672863</v>
      </c>
      <c r="N172" s="20">
        <v>-121479548.15</v>
      </c>
      <c r="O172" s="20">
        <v>-54135922.65</v>
      </c>
    </row>
    <row r="173" spans="1:15" s="5" customFormat="1" ht="30">
      <c r="A173" s="19" t="s">
        <v>333</v>
      </c>
      <c r="B173" s="19" t="s">
        <v>334</v>
      </c>
      <c r="C173" s="20">
        <v>-1414789333.73</v>
      </c>
      <c r="D173" s="20">
        <v>-947684528.86</v>
      </c>
      <c r="E173" s="21">
        <f t="shared" si="10"/>
        <v>0.6698414430093924</v>
      </c>
      <c r="F173" s="20">
        <v>-1117756430.02</v>
      </c>
      <c r="G173" s="20">
        <v>-825483096.09</v>
      </c>
      <c r="H173" s="21">
        <f t="shared" si="11"/>
        <v>0.7385178684011057</v>
      </c>
      <c r="I173" s="22">
        <f t="shared" si="12"/>
        <v>-371071541.45000005</v>
      </c>
      <c r="J173" s="20">
        <v>-312581337.85</v>
      </c>
      <c r="K173" s="20">
        <v>-58490203.6</v>
      </c>
      <c r="L173" s="20">
        <f t="shared" si="13"/>
        <v>-175615470.8</v>
      </c>
      <c r="M173" s="21">
        <f t="shared" si="14"/>
        <v>0.4732658023672863</v>
      </c>
      <c r="N173" s="20">
        <v>-121479548.15</v>
      </c>
      <c r="O173" s="20">
        <v>-54135922.65</v>
      </c>
    </row>
    <row r="174" spans="1:15" s="5" customFormat="1" ht="15">
      <c r="A174" s="19" t="s">
        <v>335</v>
      </c>
      <c r="B174" s="19" t="s">
        <v>336</v>
      </c>
      <c r="C174" s="20">
        <v>1436690376.96</v>
      </c>
      <c r="D174" s="20">
        <v>930745206.81</v>
      </c>
      <c r="E174" s="21">
        <f t="shared" si="10"/>
        <v>0.6478398002354779</v>
      </c>
      <c r="F174" s="20">
        <v>1133385440.64</v>
      </c>
      <c r="G174" s="20">
        <v>813153129.91</v>
      </c>
      <c r="H174" s="21">
        <f t="shared" si="11"/>
        <v>0.7174550693458959</v>
      </c>
      <c r="I174" s="22">
        <f t="shared" si="12"/>
        <v>377343574.06</v>
      </c>
      <c r="J174" s="20">
        <v>314519646.01</v>
      </c>
      <c r="K174" s="20">
        <v>62823928.05</v>
      </c>
      <c r="L174" s="20">
        <f t="shared" si="13"/>
        <v>171006114.93</v>
      </c>
      <c r="M174" s="21">
        <f t="shared" si="14"/>
        <v>0.45318411836214006</v>
      </c>
      <c r="N174" s="20">
        <v>118736497.53</v>
      </c>
      <c r="O174" s="20">
        <v>52269617.4</v>
      </c>
    </row>
    <row r="175" spans="1:15" s="5" customFormat="1" ht="15">
      <c r="A175" s="19" t="s">
        <v>337</v>
      </c>
      <c r="B175" s="19" t="s">
        <v>338</v>
      </c>
      <c r="C175" s="20">
        <v>1436690376.96</v>
      </c>
      <c r="D175" s="20">
        <v>930745206.81</v>
      </c>
      <c r="E175" s="21">
        <f t="shared" si="10"/>
        <v>0.6478398002354779</v>
      </c>
      <c r="F175" s="20">
        <v>1133385440.64</v>
      </c>
      <c r="G175" s="20">
        <v>813153129.91</v>
      </c>
      <c r="H175" s="21">
        <f t="shared" si="11"/>
        <v>0.7174550693458959</v>
      </c>
      <c r="I175" s="22">
        <f t="shared" si="12"/>
        <v>377343574.06</v>
      </c>
      <c r="J175" s="20">
        <v>314519646.01</v>
      </c>
      <c r="K175" s="20">
        <v>62823928.05</v>
      </c>
      <c r="L175" s="20">
        <f t="shared" si="13"/>
        <v>171006114.93</v>
      </c>
      <c r="M175" s="21">
        <f t="shared" si="14"/>
        <v>0.45318411836214006</v>
      </c>
      <c r="N175" s="20">
        <v>118736497.53</v>
      </c>
      <c r="O175" s="20">
        <v>52269617.4</v>
      </c>
    </row>
    <row r="176" spans="1:15" s="5" customFormat="1" ht="30">
      <c r="A176" s="19" t="s">
        <v>339</v>
      </c>
      <c r="B176" s="19" t="s">
        <v>340</v>
      </c>
      <c r="C176" s="20">
        <v>1436690376.96</v>
      </c>
      <c r="D176" s="20">
        <v>930745206.81</v>
      </c>
      <c r="E176" s="21">
        <f t="shared" si="10"/>
        <v>0.6478398002354779</v>
      </c>
      <c r="F176" s="20">
        <v>1133385440.64</v>
      </c>
      <c r="G176" s="20">
        <v>813153129.91</v>
      </c>
      <c r="H176" s="21">
        <f t="shared" si="11"/>
        <v>0.7174550693458959</v>
      </c>
      <c r="I176" s="22">
        <f t="shared" si="12"/>
        <v>377343574.06</v>
      </c>
      <c r="J176" s="20">
        <v>314519646.01</v>
      </c>
      <c r="K176" s="20">
        <v>62823928.05</v>
      </c>
      <c r="L176" s="20">
        <f t="shared" si="13"/>
        <v>171006114.93</v>
      </c>
      <c r="M176" s="21">
        <f t="shared" si="14"/>
        <v>0.45318411836214006</v>
      </c>
      <c r="N176" s="20">
        <v>118736497.53</v>
      </c>
      <c r="O176" s="20">
        <v>52269617.4</v>
      </c>
    </row>
  </sheetData>
  <sheetProtection/>
  <mergeCells count="7">
    <mergeCell ref="A160:O160"/>
    <mergeCell ref="A1:O1"/>
    <mergeCell ref="A7:AB7"/>
    <mergeCell ref="A8:AB8"/>
    <mergeCell ref="A9:AB9"/>
    <mergeCell ref="A12:O12"/>
    <mergeCell ref="A108:O10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Карелина</dc:creator>
  <cp:keywords/>
  <dc:description/>
  <cp:lastModifiedBy>Карелина</cp:lastModifiedBy>
  <dcterms:created xsi:type="dcterms:W3CDTF">2019-11-20T07:06:50Z</dcterms:created>
  <dcterms:modified xsi:type="dcterms:W3CDTF">2019-11-20T07:07:16Z</dcterms:modified>
  <cp:category/>
  <cp:version/>
  <cp:contentType/>
  <cp:contentStatus/>
</cp:coreProperties>
</file>