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915" windowHeight="11835" activeTab="0"/>
  </bookViews>
  <sheets>
    <sheet name="1.06.20" sheetId="1" r:id="rId1"/>
  </sheets>
  <definedNames/>
  <calcPr fullCalcOnLoad="1"/>
</workbook>
</file>

<file path=xl/sharedStrings.xml><?xml version="1.0" encoding="utf-8"?>
<sst xmlns="http://schemas.openxmlformats.org/spreadsheetml/2006/main" count="366" uniqueCount="363">
  <si>
    <t>СПРАВКА ОБ ИСПОЛНЕНИИ КОНСОЛИДИРОВАННОГО БЮДЖЕТА КИРЕНСКОГО МУНИЦИПАЛЬНОГО РАЙОНА</t>
  </si>
  <si>
    <t>1-Наименование показателя</t>
  </si>
  <si>
    <t xml:space="preserve"> 3-Код дохода по КД </t>
  </si>
  <si>
    <t xml:space="preserve">Утвержд. - конс. бюджет </t>
  </si>
  <si>
    <t xml:space="preserve">Исполнено - конс. бюджет 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</si>
  <si>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</si>
  <si>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</si>
  <si>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</si>
  <si>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Утвержд. - бюджеты поселений</t>
  </si>
  <si>
    <t>Утвержд. - бюджеты городских поселений</t>
  </si>
  <si>
    <t>Утвержд. - бюджеты сельских поселений</t>
  </si>
  <si>
    <t>Исполнено - бюджеты поселений</t>
  </si>
  <si>
    <t>Исполнено - бюджеты городских поселений</t>
  </si>
  <si>
    <t>Исполнено - бюджеты сельских поселений</t>
  </si>
  <si>
    <t>Раздел 1. Доходы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</si>
  <si>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</si>
  <si>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</si>
  <si>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</si>
  <si>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</si>
  <si>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</si>
  <si>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</si>
  <si>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</si>
  <si>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</si>
  <si>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</si>
  <si>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</si>
  <si>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</si>
  <si>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</si>
  <si>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</si>
  <si>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</si>
  <si>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</si>
  <si>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</si>
  <si>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</si>
  <si>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</si>
  <si>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</si>
  <si>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</si>
  <si>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</si>
  <si>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</si>
  <si>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</si>
  <si>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</si>
  <si>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</si>
  <si>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</si>
  <si>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</si>
  <si>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</si>
  <si>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</si>
  <si>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</si>
  <si>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</si>
  <si>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</si>
  <si>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</si>
  <si>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</si>
  <si>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</si>
  <si>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</si>
  <si>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</si>
  <si>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</si>
  <si>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</si>
  <si>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</si>
  <si>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</si>
  <si>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</si>
  <si>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</si>
  <si>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</si>
  <si>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</si>
  <si>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</si>
  <si>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</si>
  <si>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</si>
  <si>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</si>
  <si>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</si>
  <si>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</si>
  <si>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</si>
  <si>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</si>
  <si>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00010807080010000110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</si>
  <si>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</si>
  <si>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</si>
  <si>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</si>
  <si>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</si>
  <si>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</si>
  <si>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</si>
  <si>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</si>
  <si>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</si>
  <si>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</si>
  <si>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</si>
  <si>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</si>
  <si>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</si>
  <si>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</si>
  <si>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</si>
  <si>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</si>
  <si>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</si>
  <si>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</si>
  <si>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</si>
  <si>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</si>
  <si>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</si>
  <si>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</si>
  <si>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</si>
  <si>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размещение отходов производства и потребления</t>
  </si>
  <si>
    <t>00011201040010000120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</si>
  <si>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</si>
  <si>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</si>
  <si>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</si>
  <si>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</si>
  <si>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</si>
  <si>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</si>
  <si>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</si>
  <si>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</si>
  <si>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</si>
  <si>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</si>
  <si>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Прочие доходы от компенсации затрат государства</t>
  </si>
  <si>
    <t>00011302990000000130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</si>
  <si>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</si>
  <si>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</si>
  <si>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</si>
  <si>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</si>
  <si>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</si>
  <si>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</si>
  <si>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</si>
  <si>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</si>
  <si>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</si>
  <si>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</si>
  <si>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</si>
  <si>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</si>
  <si>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</si>
  <si>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</si>
  <si>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</si>
  <si>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</si>
  <si>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</si>
  <si>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</si>
  <si>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</si>
  <si>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</si>
  <si>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</si>
  <si>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</si>
  <si>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</si>
  <si>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</si>
  <si>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</si>
  <si>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</si>
  <si>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</si>
  <si>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</si>
  <si>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</si>
  <si>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</si>
  <si>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</si>
  <si>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</si>
  <si>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</si>
  <si>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</si>
  <si>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</si>
  <si>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</si>
  <si>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</si>
  <si>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</si>
  <si>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</si>
  <si>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</si>
  <si>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</si>
  <si>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</si>
  <si>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</si>
  <si>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</si>
  <si>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</si>
  <si>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</si>
  <si>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</si>
  <si>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</si>
  <si>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Платежи, уплачиваемые в целях возмещения вреда</t>
  </si>
  <si>
    <t>00011611000010000140</t>
  </si>
  <si>
    <t>Платежи, уплачиваемые в целях возмещения вреда, причиняемого автомобильным дорогам</t>
  </si>
  <si>
    <t>00011611060010000140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</si>
  <si>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</si>
  <si>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</si>
  <si>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</si>
  <si>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</si>
  <si>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</si>
  <si>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</si>
  <si>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</si>
  <si>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</si>
  <si>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</si>
  <si>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</si>
  <si>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</si>
  <si>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</si>
  <si>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</si>
  <si>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</si>
  <si>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на поддержку мер по обеспечению сбалансированности бюджетов</t>
  </si>
  <si>
    <t>00020215002000000150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</si>
  <si>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</si>
  <si>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</si>
  <si>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</si>
  <si>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</si>
  <si>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</si>
  <si>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</si>
  <si>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</si>
  <si>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</si>
  <si>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</si>
  <si>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00020225097000000150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</si>
  <si>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</si>
  <si>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00020225255000000150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</si>
  <si>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</si>
  <si>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</si>
  <si>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на поддержку отрасли культуры</t>
  </si>
  <si>
    <t>00020225519000000150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</si>
  <si>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</si>
  <si>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</si>
  <si>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на обеспечение комплексного развития сельских территорий</t>
  </si>
  <si>
    <t>00020225576000000150</t>
  </si>
  <si>
    <t>Прочие субсидии</t>
  </si>
  <si>
    <t>00020229999000000150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</si>
  <si>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</si>
  <si>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</si>
  <si>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</si>
  <si>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</si>
  <si>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</si>
  <si>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</si>
  <si>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</si>
  <si>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</si>
  <si>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</si>
  <si>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</si>
  <si>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на проведение Всероссийской переписи населения 2020 года</t>
  </si>
  <si>
    <t>00020235469000000150</t>
  </si>
  <si>
    <t>Прочие субвенции</t>
  </si>
  <si>
    <t>00020239999000000150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</si>
  <si>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</si>
  <si>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</si>
  <si>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</si>
  <si>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</si>
  <si>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Прочие межбюджетные трансферты, передаваемые бюджетам</t>
  </si>
  <si>
    <t>00020249999000000150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</si>
  <si>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</si>
  <si>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</si>
  <si>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городских поселений</t>
  </si>
  <si>
    <t>00020305000130000150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</si>
  <si>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</si>
  <si>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</si>
  <si>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</si>
  <si>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</si>
  <si>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</si>
  <si>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</si>
  <si>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</si>
  <si>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</si>
  <si>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Раздел 2. Расходы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</si>
  <si>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</si>
  <si>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</si>
  <si>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</si>
  <si>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</si>
  <si>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</si>
  <si>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</si>
  <si>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</si>
  <si>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</si>
  <si>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</si>
  <si>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</si>
  <si>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</si>
  <si>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</si>
  <si>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</si>
  <si>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</si>
  <si>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</si>
  <si>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</si>
  <si>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</si>
  <si>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</si>
  <si>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</si>
  <si>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</si>
  <si>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</si>
  <si>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</si>
  <si>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</si>
  <si>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</si>
  <si>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</si>
  <si>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</si>
  <si>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</si>
  <si>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</si>
  <si>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</si>
  <si>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</si>
  <si>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</si>
  <si>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</si>
  <si>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</si>
  <si>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</si>
  <si>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</si>
  <si>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</si>
  <si>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</si>
  <si>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</si>
  <si>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</si>
  <si>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</si>
  <si>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</si>
  <si>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</si>
  <si>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</si>
  <si>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</si>
  <si>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</si>
  <si>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</si>
  <si>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</si>
  <si>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</si>
  <si>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</si>
  <si>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</si>
  <si>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</si>
  <si>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</si>
  <si>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</si>
  <si>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</si>
  <si>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Сбор, удаление отходов и очистка сточных вод</t>
  </si>
  <si>
    <t>0602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</si>
  <si>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</si>
  <si>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</si>
  <si>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</si>
  <si>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</si>
  <si>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</si>
  <si>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</si>
  <si>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</si>
  <si>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</si>
  <si>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</si>
  <si>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</si>
  <si>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</si>
  <si>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</si>
  <si>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</si>
  <si>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</si>
  <si>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</si>
  <si>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</si>
  <si>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</si>
  <si>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</si>
  <si>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</si>
  <si>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</si>
  <si>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</si>
  <si>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</si>
  <si>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</si>
  <si>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</si>
  <si>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</si>
  <si>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</si>
  <si>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</si>
  <si>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</si>
  <si>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</si>
  <si>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</si>
  <si>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</si>
  <si>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</si>
  <si>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</si>
  <si>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</si>
  <si>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</si>
  <si>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</si>
  <si>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</si>
  <si>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</si>
  <si>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</si>
  <si>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</si>
  <si>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</si>
  <si>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</si>
  <si>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</si>
  <si>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</si>
  <si>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</si>
  <si>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</si>
  <si>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</si>
  <si>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</si>
  <si>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Раздел 3. Источники</t>
  </si>
  <si>
    <t>ИТОГО</t>
  </si>
  <si>
    <t>00090000000000000000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</si>
  <si>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</si>
  <si>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</si>
  <si>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</si>
  <si>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</si>
  <si>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</si>
  <si>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</si>
  <si>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</si>
  <si>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</si>
  <si>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</si>
  <si>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</si>
  <si>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</si>
  <si>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</si>
  <si>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</si>
  <si>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</si>
  <si>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Изменение остатков средств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</si>
  <si>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</si>
  <si>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</si>
  <si>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</si>
  <si>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</si>
  <si>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</si>
  <si>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</si>
  <si>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</si>
  <si>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</si>
  <si>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</si>
  <si>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</si>
  <si>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</si>
  <si>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</si>
  <si>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Период: июнь 2020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</si>
</sst>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??_);_(@_)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49" fontId="38" fillId="0" borderId="10" xfId="0" applyNumberFormat="1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0" fillId="0" borderId="13" xfId="54" applyNumberFormat="1" applyFont="1" applyFill="1" applyBorder="1" applyAlignment="1">
      <alignment horizontal="left" wrapText="1"/>
      <protection/>
    </xf>
    <xf numFmtId="4" fontId="39" fillId="0" borderId="13" xfId="54" applyNumberFormat="1" applyFont="1" applyFill="1" applyBorder="1" applyAlignment="1">
      <alignment horizontal="right"/>
      <protection/>
    </xf>
    <xf numFmtId="165" fontId="39" fillId="0" borderId="14" xfId="59" applyNumberFormat="1" applyFont="1" applyFill="1" applyBorder="1" applyAlignment="1">
      <alignment horizontal="right"/>
    </xf>
    <xf numFmtId="4" fontId="39" fillId="0" borderId="14" xfId="0" applyNumberFormat="1" applyFont="1" applyFill="1" applyBorder="1" applyAlignment="1">
      <alignment horizontal="right"/>
    </xf>
    <xf numFmtId="4" fontId="39" fillId="0" borderId="13" xfId="0" applyNumberFormat="1" applyFont="1" applyFill="1" applyBorder="1" applyAlignment="1">
      <alignment horizontal="right"/>
    </xf>
    <xf numFmtId="0" fontId="0" fillId="0" borderId="0" xfId="54" applyFill="1">
      <alignment/>
      <protection/>
    </xf>
    <xf numFmtId="0" fontId="2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tabSelected="1" zoomScalePageLayoutView="0" workbookViewId="0" topLeftCell="C170">
      <selection activeCell="K181" sqref="K181"/>
    </sheetView>
  </sheetViews>
  <sheetFormatPr defaultColWidth="9.140625" defaultRowHeight="15"/>
  <cols>
    <col min="1" max="1" width="46.7109375" style="1" customWidth="1"/>
    <col min="2" max="2" width="25.28125" style="1" customWidth="1"/>
    <col min="3" max="3" width="15.7109375" style="1" bestFit="1" customWidth="1"/>
    <col min="4" max="4" width="19.28125" style="1" customWidth="1"/>
    <col min="5" max="5" width="15.7109375" style="1" bestFit="1" customWidth="1"/>
    <col min="6" max="6" width="16.28125" style="1" customWidth="1"/>
    <col min="7" max="7" width="18.140625" style="1" customWidth="1"/>
    <col min="8" max="8" width="9.140625" style="1" customWidth="1"/>
    <col min="9" max="11" width="16.421875" style="1" customWidth="1"/>
    <col min="12" max="12" width="15.7109375" style="1" bestFit="1" customWidth="1"/>
    <col min="13" max="13" width="14.28125" style="1" bestFit="1" customWidth="1"/>
    <col min="14" max="15" width="15.28125" style="1" customWidth="1"/>
    <col min="16" max="16" width="9.140625" style="1" customWidth="1"/>
    <col min="17" max="17" width="14.28125" style="1" bestFit="1" customWidth="1"/>
    <col min="18" max="18" width="13.28125" style="1" bestFit="1" customWidth="1"/>
    <col min="19" max="20" width="9.140625" style="1" customWidth="1"/>
    <col min="21" max="21" width="9.00390625" style="1" bestFit="1" customWidth="1"/>
    <col min="22" max="23" width="9.140625" style="1" customWidth="1"/>
    <col min="24" max="25" width="14.28125" style="1" bestFit="1" customWidth="1"/>
    <col min="26" max="26" width="13.28125" style="1" bestFit="1" customWidth="1"/>
    <col min="27" max="27" width="9.00390625" style="1" bestFit="1" customWidth="1"/>
    <col min="28" max="16384" width="9.140625" style="1" customWidth="1"/>
  </cols>
  <sheetData>
    <row r="1" spans="1:15" ht="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3"/>
      <c r="N2" s="3"/>
      <c r="O2" s="3"/>
    </row>
    <row r="3" spans="1:15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M3" s="3"/>
      <c r="N3" s="3"/>
      <c r="O3" s="3"/>
    </row>
    <row r="4" spans="1:15" ht="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M4" s="3"/>
      <c r="N4" s="3"/>
      <c r="O4" s="3"/>
    </row>
    <row r="5" spans="1:15" ht="15">
      <c r="A5" s="2" t="s">
        <v>362</v>
      </c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</row>
    <row r="11" spans="1:15" s="3" customFormat="1" ht="60">
      <c r="A11" s="4" t="s">
        <v>1</v>
      </c>
      <c r="B11" s="5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6" t="s">
        <v>5</v>
      </c>
      <c r="I11" s="7" t="s">
        <v>8</v>
      </c>
      <c r="J11" s="6" t="s">
        <v>9</v>
      </c>
      <c r="K11" s="6" t="s">
        <v>10</v>
      </c>
      <c r="L11" s="7" t="s">
        <v>11</v>
      </c>
      <c r="M11" s="7" t="s">
        <v>5</v>
      </c>
      <c r="N11" s="6" t="s">
        <v>12</v>
      </c>
      <c r="O11" s="6" t="s">
        <v>13</v>
      </c>
    </row>
    <row r="12" spans="1:15" s="3" customFormat="1" ht="15">
      <c r="A12" s="16" t="s">
        <v>14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7" ht="15">
      <c r="A13" s="8" t="s">
        <v>15</v>
      </c>
      <c r="B13" s="8" t="s">
        <v>16</v>
      </c>
      <c r="C13" s="9">
        <v>1370351468.65</v>
      </c>
      <c r="D13" s="9">
        <v>649430305.78</v>
      </c>
      <c r="E13" s="10">
        <f aca="true" t="shared" si="0" ref="E13:E76">IF(C13=0,"",D13/C13)</f>
        <v>0.47391513829644405</v>
      </c>
      <c r="F13" s="9">
        <v>1057776062.63</v>
      </c>
      <c r="G13" s="9">
        <v>564623966.04</v>
      </c>
      <c r="H13" s="10">
        <f aca="true" t="shared" si="1" ref="H13:H76">IF(F13=0,"",G13/F13)</f>
        <v>0.5337840266834437</v>
      </c>
      <c r="I13" s="11">
        <f aca="true" t="shared" si="2" ref="I13:I76">J13+K13</f>
        <v>384352602.53999996</v>
      </c>
      <c r="J13" s="9">
        <v>338245805.2</v>
      </c>
      <c r="K13" s="9">
        <v>46106797.34</v>
      </c>
      <c r="L13" s="12">
        <f>N13+O13</f>
        <v>119225400.08</v>
      </c>
      <c r="M13" s="10">
        <f aca="true" t="shared" si="3" ref="M13:M76">IF(I13=0,"",L13/I13)</f>
        <v>0.3101979778258223</v>
      </c>
      <c r="N13" s="9">
        <v>98806987.64</v>
      </c>
      <c r="O13" s="9">
        <v>20418412.44</v>
      </c>
      <c r="P13" s="13"/>
      <c r="Q13" s="13"/>
    </row>
    <row r="14" spans="1:17" ht="15">
      <c r="A14" s="8" t="s">
        <v>17</v>
      </c>
      <c r="B14" s="8" t="s">
        <v>18</v>
      </c>
      <c r="C14" s="9">
        <v>505931212.36</v>
      </c>
      <c r="D14" s="9">
        <v>259116626.27</v>
      </c>
      <c r="E14" s="10">
        <f t="shared" si="0"/>
        <v>0.5121578189677358</v>
      </c>
      <c r="F14" s="9">
        <v>407547948.67</v>
      </c>
      <c r="G14" s="9">
        <v>209543696.41</v>
      </c>
      <c r="H14" s="10">
        <f t="shared" si="1"/>
        <v>0.5141571613691812</v>
      </c>
      <c r="I14" s="11">
        <f t="shared" si="2"/>
        <v>98383263.69</v>
      </c>
      <c r="J14" s="9">
        <v>81642563.35</v>
      </c>
      <c r="K14" s="9">
        <v>16740700.34</v>
      </c>
      <c r="L14" s="12">
        <f aca="true" t="shared" si="4" ref="L14:L77">N14+O14</f>
        <v>49572929.86</v>
      </c>
      <c r="M14" s="10">
        <f t="shared" si="3"/>
        <v>0.5038756390131705</v>
      </c>
      <c r="N14" s="9">
        <v>40647649.56</v>
      </c>
      <c r="O14" s="9">
        <v>8925280.3</v>
      </c>
      <c r="P14" s="13"/>
      <c r="Q14" s="13"/>
    </row>
    <row r="15" spans="1:17" ht="15">
      <c r="A15" s="8" t="s">
        <v>19</v>
      </c>
      <c r="B15" s="8" t="s">
        <v>20</v>
      </c>
      <c r="C15" s="9">
        <v>325752150</v>
      </c>
      <c r="D15" s="9">
        <v>155278763.28</v>
      </c>
      <c r="E15" s="10">
        <f t="shared" si="0"/>
        <v>0.4766776313832464</v>
      </c>
      <c r="F15" s="9">
        <v>276955050</v>
      </c>
      <c r="G15" s="9">
        <v>131605187.37</v>
      </c>
      <c r="H15" s="10">
        <f t="shared" si="1"/>
        <v>0.4751860901976693</v>
      </c>
      <c r="I15" s="11">
        <f t="shared" si="2"/>
        <v>48797100</v>
      </c>
      <c r="J15" s="9">
        <v>37572600</v>
      </c>
      <c r="K15" s="9">
        <v>11224500</v>
      </c>
      <c r="L15" s="12">
        <f t="shared" si="4"/>
        <v>23673575.91</v>
      </c>
      <c r="M15" s="10">
        <f t="shared" si="3"/>
        <v>0.48514309067547046</v>
      </c>
      <c r="N15" s="9">
        <v>17042837.91</v>
      </c>
      <c r="O15" s="9">
        <v>6630738</v>
      </c>
      <c r="P15" s="13"/>
      <c r="Q15" s="13"/>
    </row>
    <row r="16" spans="1:17" ht="15">
      <c r="A16" s="8" t="s">
        <v>21</v>
      </c>
      <c r="B16" s="8" t="s">
        <v>22</v>
      </c>
      <c r="C16" s="9">
        <v>325752150</v>
      </c>
      <c r="D16" s="9">
        <v>155278763.28</v>
      </c>
      <c r="E16" s="10">
        <f t="shared" si="0"/>
        <v>0.4766776313832464</v>
      </c>
      <c r="F16" s="9">
        <v>276955050</v>
      </c>
      <c r="G16" s="9">
        <v>131605187.37</v>
      </c>
      <c r="H16" s="10">
        <f t="shared" si="1"/>
        <v>0.4751860901976693</v>
      </c>
      <c r="I16" s="11">
        <f t="shared" si="2"/>
        <v>48797100</v>
      </c>
      <c r="J16" s="9">
        <v>37572600</v>
      </c>
      <c r="K16" s="9">
        <v>11224500</v>
      </c>
      <c r="L16" s="12">
        <f t="shared" si="4"/>
        <v>23673575.91</v>
      </c>
      <c r="M16" s="10">
        <f t="shared" si="3"/>
        <v>0.48514309067547046</v>
      </c>
      <c r="N16" s="9">
        <v>17042837.91</v>
      </c>
      <c r="O16" s="9">
        <v>6630738</v>
      </c>
      <c r="P16" s="13"/>
      <c r="Q16" s="13"/>
    </row>
    <row r="17" spans="1:17" ht="45">
      <c r="A17" s="8" t="s">
        <v>23</v>
      </c>
      <c r="B17" s="8" t="s">
        <v>24</v>
      </c>
      <c r="C17" s="9">
        <v>22137412.61</v>
      </c>
      <c r="D17" s="9">
        <v>8889567.91</v>
      </c>
      <c r="E17" s="10">
        <f t="shared" si="0"/>
        <v>0.40156309441440186</v>
      </c>
      <c r="F17" s="9">
        <v>9432600</v>
      </c>
      <c r="G17" s="9">
        <v>3866353.15</v>
      </c>
      <c r="H17" s="10">
        <f t="shared" si="1"/>
        <v>0.4098926223946738</v>
      </c>
      <c r="I17" s="11">
        <f t="shared" si="2"/>
        <v>12704812.61</v>
      </c>
      <c r="J17" s="9">
        <v>9657131.95</v>
      </c>
      <c r="K17" s="9">
        <v>3047680.66</v>
      </c>
      <c r="L17" s="12">
        <f t="shared" si="4"/>
        <v>5023214.76</v>
      </c>
      <c r="M17" s="10">
        <f t="shared" si="3"/>
        <v>0.3953788941401789</v>
      </c>
      <c r="N17" s="9">
        <v>3957684.39</v>
      </c>
      <c r="O17" s="9">
        <v>1065530.37</v>
      </c>
      <c r="P17" s="13"/>
      <c r="Q17" s="13"/>
    </row>
    <row r="18" spans="1:17" ht="45">
      <c r="A18" s="8" t="s">
        <v>25</v>
      </c>
      <c r="B18" s="8" t="s">
        <v>26</v>
      </c>
      <c r="C18" s="9">
        <v>22137412.61</v>
      </c>
      <c r="D18" s="9">
        <v>8889567.91</v>
      </c>
      <c r="E18" s="10">
        <f t="shared" si="0"/>
        <v>0.40156309441440186</v>
      </c>
      <c r="F18" s="9">
        <v>9432600</v>
      </c>
      <c r="G18" s="9">
        <v>3866353.15</v>
      </c>
      <c r="H18" s="10">
        <f t="shared" si="1"/>
        <v>0.4098926223946738</v>
      </c>
      <c r="I18" s="11">
        <f t="shared" si="2"/>
        <v>12704812.61</v>
      </c>
      <c r="J18" s="9">
        <v>9657131.95</v>
      </c>
      <c r="K18" s="9">
        <v>3047680.66</v>
      </c>
      <c r="L18" s="12">
        <f t="shared" si="4"/>
        <v>5023214.76</v>
      </c>
      <c r="M18" s="10">
        <f t="shared" si="3"/>
        <v>0.3953788941401789</v>
      </c>
      <c r="N18" s="9">
        <v>3957684.39</v>
      </c>
      <c r="O18" s="9">
        <v>1065530.37</v>
      </c>
      <c r="P18" s="13"/>
      <c r="Q18" s="13"/>
    </row>
    <row r="19" spans="1:17" ht="90">
      <c r="A19" s="8" t="s">
        <v>27</v>
      </c>
      <c r="B19" s="8" t="s">
        <v>28</v>
      </c>
      <c r="C19" s="9">
        <v>9036708.87</v>
      </c>
      <c r="D19" s="9">
        <v>4211706.38</v>
      </c>
      <c r="E19" s="10">
        <f t="shared" si="0"/>
        <v>0.4660664010082246</v>
      </c>
      <c r="F19" s="9">
        <v>3465500</v>
      </c>
      <c r="G19" s="9">
        <v>1831803.82</v>
      </c>
      <c r="H19" s="10">
        <f t="shared" si="1"/>
        <v>0.528582836531525</v>
      </c>
      <c r="I19" s="11">
        <f t="shared" si="2"/>
        <v>5571208.87</v>
      </c>
      <c r="J19" s="9">
        <v>4380566.65</v>
      </c>
      <c r="K19" s="9">
        <v>1190642.22</v>
      </c>
      <c r="L19" s="12">
        <f t="shared" si="4"/>
        <v>2379902.56</v>
      </c>
      <c r="M19" s="10">
        <f t="shared" si="3"/>
        <v>0.42717884314396565</v>
      </c>
      <c r="N19" s="9">
        <v>1875074.78</v>
      </c>
      <c r="O19" s="9">
        <v>504827.78</v>
      </c>
      <c r="P19" s="13"/>
      <c r="Q19" s="13"/>
    </row>
    <row r="20" spans="1:17" ht="105">
      <c r="A20" s="8" t="s">
        <v>29</v>
      </c>
      <c r="B20" s="8" t="s">
        <v>30</v>
      </c>
      <c r="C20" s="9">
        <v>62093.95</v>
      </c>
      <c r="D20" s="9">
        <v>27556.32</v>
      </c>
      <c r="E20" s="10">
        <f t="shared" si="0"/>
        <v>0.4437842978261167</v>
      </c>
      <c r="F20" s="9">
        <v>24500</v>
      </c>
      <c r="G20" s="9">
        <v>11985.11</v>
      </c>
      <c r="H20" s="10">
        <f t="shared" si="1"/>
        <v>0.4891881632653061</v>
      </c>
      <c r="I20" s="11">
        <f t="shared" si="2"/>
        <v>37593.95</v>
      </c>
      <c r="J20" s="9">
        <v>28250.46</v>
      </c>
      <c r="K20" s="9">
        <v>9343.49</v>
      </c>
      <c r="L20" s="12">
        <f t="shared" si="4"/>
        <v>15571.21</v>
      </c>
      <c r="M20" s="10">
        <f t="shared" si="3"/>
        <v>0.4141945712009512</v>
      </c>
      <c r="N20" s="9">
        <v>12268.23</v>
      </c>
      <c r="O20" s="9">
        <v>3302.98</v>
      </c>
      <c r="P20" s="13"/>
      <c r="Q20" s="13"/>
    </row>
    <row r="21" spans="1:17" ht="90">
      <c r="A21" s="8" t="s">
        <v>31</v>
      </c>
      <c r="B21" s="8" t="s">
        <v>32</v>
      </c>
      <c r="C21" s="9">
        <v>14675210.96</v>
      </c>
      <c r="D21" s="9">
        <v>5488579.7</v>
      </c>
      <c r="E21" s="10">
        <f t="shared" si="0"/>
        <v>0.37400346168515997</v>
      </c>
      <c r="F21" s="9">
        <v>6711300</v>
      </c>
      <c r="G21" s="9">
        <v>2387156.22</v>
      </c>
      <c r="H21" s="10">
        <f t="shared" si="1"/>
        <v>0.35569207456081536</v>
      </c>
      <c r="I21" s="11">
        <f t="shared" si="2"/>
        <v>7963910.96</v>
      </c>
      <c r="J21" s="9">
        <v>5929220.72</v>
      </c>
      <c r="K21" s="9">
        <v>2034690.24</v>
      </c>
      <c r="L21" s="12">
        <f t="shared" si="4"/>
        <v>3101423.48</v>
      </c>
      <c r="M21" s="10">
        <f t="shared" si="3"/>
        <v>0.38943472567402987</v>
      </c>
      <c r="N21" s="9">
        <v>2443545.79</v>
      </c>
      <c r="O21" s="9">
        <v>657877.69</v>
      </c>
      <c r="P21" s="13"/>
      <c r="Q21" s="13"/>
    </row>
    <row r="22" spans="1:15" ht="90">
      <c r="A22" s="8" t="s">
        <v>33</v>
      </c>
      <c r="B22" s="8" t="s">
        <v>34</v>
      </c>
      <c r="C22" s="9">
        <v>-1636601.17</v>
      </c>
      <c r="D22" s="9">
        <v>-838274.49</v>
      </c>
      <c r="E22" s="10">
        <f t="shared" si="0"/>
        <v>0.5122045036788041</v>
      </c>
      <c r="F22" s="9">
        <v>-768700</v>
      </c>
      <c r="G22" s="9">
        <v>-364592</v>
      </c>
      <c r="H22" s="10">
        <f t="shared" si="1"/>
        <v>0.47429686483673733</v>
      </c>
      <c r="I22" s="11">
        <f t="shared" si="2"/>
        <v>-867901.17</v>
      </c>
      <c r="J22" s="9">
        <v>-680905.88</v>
      </c>
      <c r="K22" s="9">
        <v>-186995.29</v>
      </c>
      <c r="L22" s="12">
        <f t="shared" si="4"/>
        <v>-473682.49</v>
      </c>
      <c r="M22" s="10">
        <f t="shared" si="3"/>
        <v>0.5457792965067669</v>
      </c>
      <c r="N22" s="9">
        <v>-373204.41</v>
      </c>
      <c r="O22" s="9">
        <v>-100478.08</v>
      </c>
    </row>
    <row r="23" spans="1:15" ht="15">
      <c r="A23" s="8" t="s">
        <v>35</v>
      </c>
      <c r="B23" s="8" t="s">
        <v>36</v>
      </c>
      <c r="C23" s="9">
        <v>20534600</v>
      </c>
      <c r="D23" s="9">
        <v>9686702.91</v>
      </c>
      <c r="E23" s="10">
        <f t="shared" si="0"/>
        <v>0.4717259118755661</v>
      </c>
      <c r="F23" s="9">
        <v>20440000</v>
      </c>
      <c r="G23" s="9">
        <v>9636747.91</v>
      </c>
      <c r="H23" s="10">
        <f t="shared" si="1"/>
        <v>0.4714651619373777</v>
      </c>
      <c r="I23" s="11">
        <f t="shared" si="2"/>
        <v>94600</v>
      </c>
      <c r="J23" s="9">
        <v>3000</v>
      </c>
      <c r="K23" s="9">
        <v>91600</v>
      </c>
      <c r="L23" s="12">
        <f t="shared" si="4"/>
        <v>49955</v>
      </c>
      <c r="M23" s="10">
        <f t="shared" si="3"/>
        <v>0.5280655391120508</v>
      </c>
      <c r="N23" s="9">
        <v>0</v>
      </c>
      <c r="O23" s="9">
        <v>49955</v>
      </c>
    </row>
    <row r="24" spans="1:15" ht="30">
      <c r="A24" s="8" t="s">
        <v>37</v>
      </c>
      <c r="B24" s="8" t="s">
        <v>38</v>
      </c>
      <c r="C24" s="9">
        <v>9865000</v>
      </c>
      <c r="D24" s="9">
        <v>4124044.86</v>
      </c>
      <c r="E24" s="10">
        <f t="shared" si="0"/>
        <v>0.41804813583375566</v>
      </c>
      <c r="F24" s="9">
        <v>9865000</v>
      </c>
      <c r="G24" s="9">
        <v>4124044.86</v>
      </c>
      <c r="H24" s="10">
        <f t="shared" si="1"/>
        <v>0.41804813583375566</v>
      </c>
      <c r="I24" s="11">
        <f t="shared" si="2"/>
        <v>0</v>
      </c>
      <c r="J24" s="9">
        <v>0</v>
      </c>
      <c r="K24" s="9">
        <v>0</v>
      </c>
      <c r="L24" s="12">
        <f t="shared" si="4"/>
        <v>0</v>
      </c>
      <c r="M24" s="10">
        <f t="shared" si="3"/>
      </c>
      <c r="N24" s="9">
        <v>0</v>
      </c>
      <c r="O24" s="9">
        <v>0</v>
      </c>
    </row>
    <row r="25" spans="1:15" ht="45">
      <c r="A25" s="8" t="s">
        <v>39</v>
      </c>
      <c r="B25" s="8" t="s">
        <v>40</v>
      </c>
      <c r="C25" s="9">
        <v>6060000</v>
      </c>
      <c r="D25" s="9">
        <v>2622922.55</v>
      </c>
      <c r="E25" s="10">
        <f t="shared" si="0"/>
        <v>0.43282550330033</v>
      </c>
      <c r="F25" s="9">
        <v>6060000</v>
      </c>
      <c r="G25" s="9">
        <v>2622922.55</v>
      </c>
      <c r="H25" s="10">
        <f t="shared" si="1"/>
        <v>0.43282550330033</v>
      </c>
      <c r="I25" s="11">
        <f t="shared" si="2"/>
        <v>0</v>
      </c>
      <c r="J25" s="9">
        <v>0</v>
      </c>
      <c r="K25" s="9">
        <v>0</v>
      </c>
      <c r="L25" s="12">
        <f t="shared" si="4"/>
        <v>0</v>
      </c>
      <c r="M25" s="10">
        <f t="shared" si="3"/>
      </c>
      <c r="N25" s="9">
        <v>0</v>
      </c>
      <c r="O25" s="9">
        <v>0</v>
      </c>
    </row>
    <row r="26" spans="1:15" ht="60">
      <c r="A26" s="8" t="s">
        <v>41</v>
      </c>
      <c r="B26" s="8" t="s">
        <v>42</v>
      </c>
      <c r="C26" s="9">
        <v>3805000</v>
      </c>
      <c r="D26" s="9">
        <v>1501122.18</v>
      </c>
      <c r="E26" s="10">
        <f t="shared" si="0"/>
        <v>0.39451305650459917</v>
      </c>
      <c r="F26" s="9">
        <v>3805000</v>
      </c>
      <c r="G26" s="9">
        <v>1501122.18</v>
      </c>
      <c r="H26" s="10">
        <f t="shared" si="1"/>
        <v>0.39451305650459917</v>
      </c>
      <c r="I26" s="11">
        <f t="shared" si="2"/>
        <v>0</v>
      </c>
      <c r="J26" s="9">
        <v>0</v>
      </c>
      <c r="K26" s="9">
        <v>0</v>
      </c>
      <c r="L26" s="12">
        <f t="shared" si="4"/>
        <v>0</v>
      </c>
      <c r="M26" s="10">
        <f t="shared" si="3"/>
      </c>
      <c r="N26" s="9">
        <v>0</v>
      </c>
      <c r="O26" s="9">
        <v>0</v>
      </c>
    </row>
    <row r="27" spans="1:15" ht="30">
      <c r="A27" s="8" t="s">
        <v>43</v>
      </c>
      <c r="B27" s="8" t="s">
        <v>44</v>
      </c>
      <c r="C27" s="9">
        <v>10160000</v>
      </c>
      <c r="D27" s="9">
        <v>5421742.05</v>
      </c>
      <c r="E27" s="10">
        <f t="shared" si="0"/>
        <v>0.533636028543307</v>
      </c>
      <c r="F27" s="9">
        <v>10160000</v>
      </c>
      <c r="G27" s="9">
        <v>5421742.05</v>
      </c>
      <c r="H27" s="10">
        <f t="shared" si="1"/>
        <v>0.533636028543307</v>
      </c>
      <c r="I27" s="11">
        <f t="shared" si="2"/>
        <v>0</v>
      </c>
      <c r="J27" s="9">
        <v>0</v>
      </c>
      <c r="K27" s="9">
        <v>0</v>
      </c>
      <c r="L27" s="12">
        <f t="shared" si="4"/>
        <v>0</v>
      </c>
      <c r="M27" s="10">
        <f t="shared" si="3"/>
      </c>
      <c r="N27" s="9">
        <v>0</v>
      </c>
      <c r="O27" s="9">
        <v>0</v>
      </c>
    </row>
    <row r="28" spans="1:15" ht="15">
      <c r="A28" s="8" t="s">
        <v>45</v>
      </c>
      <c r="B28" s="8" t="s">
        <v>46</v>
      </c>
      <c r="C28" s="9">
        <v>239600</v>
      </c>
      <c r="D28" s="9">
        <v>99910</v>
      </c>
      <c r="E28" s="10">
        <f t="shared" si="0"/>
        <v>0.41698664440734556</v>
      </c>
      <c r="F28" s="9">
        <v>145000</v>
      </c>
      <c r="G28" s="9">
        <v>49955</v>
      </c>
      <c r="H28" s="10">
        <f t="shared" si="1"/>
        <v>0.34451724137931033</v>
      </c>
      <c r="I28" s="11">
        <f t="shared" si="2"/>
        <v>94600</v>
      </c>
      <c r="J28" s="9">
        <v>3000</v>
      </c>
      <c r="K28" s="9">
        <v>91600</v>
      </c>
      <c r="L28" s="12">
        <f t="shared" si="4"/>
        <v>49955</v>
      </c>
      <c r="M28" s="10">
        <f t="shared" si="3"/>
        <v>0.5280655391120508</v>
      </c>
      <c r="N28" s="9">
        <v>0</v>
      </c>
      <c r="O28" s="9">
        <v>49955</v>
      </c>
    </row>
    <row r="29" spans="1:15" ht="30">
      <c r="A29" s="8" t="s">
        <v>47</v>
      </c>
      <c r="B29" s="8" t="s">
        <v>48</v>
      </c>
      <c r="C29" s="9">
        <v>270000</v>
      </c>
      <c r="D29" s="9">
        <v>41006</v>
      </c>
      <c r="E29" s="10">
        <f t="shared" si="0"/>
        <v>0.15187407407407408</v>
      </c>
      <c r="F29" s="9">
        <v>270000</v>
      </c>
      <c r="G29" s="9">
        <v>41006</v>
      </c>
      <c r="H29" s="10">
        <f t="shared" si="1"/>
        <v>0.15187407407407408</v>
      </c>
      <c r="I29" s="11">
        <f t="shared" si="2"/>
        <v>0</v>
      </c>
      <c r="J29" s="9">
        <v>0</v>
      </c>
      <c r="K29" s="9">
        <v>0</v>
      </c>
      <c r="L29" s="12">
        <f t="shared" si="4"/>
        <v>0</v>
      </c>
      <c r="M29" s="10">
        <f t="shared" si="3"/>
      </c>
      <c r="N29" s="9">
        <v>0</v>
      </c>
      <c r="O29" s="9">
        <v>0</v>
      </c>
    </row>
    <row r="30" spans="1:15" ht="15">
      <c r="A30" s="8" t="s">
        <v>49</v>
      </c>
      <c r="B30" s="8" t="s">
        <v>50</v>
      </c>
      <c r="C30" s="9">
        <v>13838800</v>
      </c>
      <c r="D30" s="9">
        <v>5273719.99</v>
      </c>
      <c r="E30" s="10">
        <f t="shared" si="0"/>
        <v>0.38108217403243055</v>
      </c>
      <c r="F30" s="9">
        <v>147000</v>
      </c>
      <c r="G30" s="9">
        <v>201014.93</v>
      </c>
      <c r="H30" s="10">
        <f t="shared" si="1"/>
        <v>1.3674485034013606</v>
      </c>
      <c r="I30" s="11">
        <f t="shared" si="2"/>
        <v>13691800</v>
      </c>
      <c r="J30" s="9">
        <v>12941900</v>
      </c>
      <c r="K30" s="9">
        <v>749900</v>
      </c>
      <c r="L30" s="12">
        <f t="shared" si="4"/>
        <v>5072705.0600000005</v>
      </c>
      <c r="M30" s="10">
        <f t="shared" si="3"/>
        <v>0.3704921967893192</v>
      </c>
      <c r="N30" s="9">
        <v>4627527.44</v>
      </c>
      <c r="O30" s="9">
        <v>445177.62</v>
      </c>
    </row>
    <row r="31" spans="1:15" ht="15">
      <c r="A31" s="8" t="s">
        <v>51</v>
      </c>
      <c r="B31" s="8" t="s">
        <v>52</v>
      </c>
      <c r="C31" s="9">
        <v>3161600</v>
      </c>
      <c r="D31" s="9">
        <v>676682.98</v>
      </c>
      <c r="E31" s="10">
        <f t="shared" si="0"/>
        <v>0.21403181300607288</v>
      </c>
      <c r="F31" s="9">
        <v>48000</v>
      </c>
      <c r="G31" s="9">
        <v>9187.67</v>
      </c>
      <c r="H31" s="10">
        <f t="shared" si="1"/>
        <v>0.19140979166666666</v>
      </c>
      <c r="I31" s="11">
        <f t="shared" si="2"/>
        <v>3113600</v>
      </c>
      <c r="J31" s="9">
        <v>3041000</v>
      </c>
      <c r="K31" s="9">
        <v>72600</v>
      </c>
      <c r="L31" s="12">
        <f t="shared" si="4"/>
        <v>667495.3099999999</v>
      </c>
      <c r="M31" s="10">
        <f t="shared" si="3"/>
        <v>0.2143805594809866</v>
      </c>
      <c r="N31" s="9">
        <v>650079.82</v>
      </c>
      <c r="O31" s="9">
        <v>17415.49</v>
      </c>
    </row>
    <row r="32" spans="1:15" ht="15">
      <c r="A32" s="8" t="s">
        <v>53</v>
      </c>
      <c r="B32" s="8" t="s">
        <v>54</v>
      </c>
      <c r="C32" s="9">
        <v>10677200</v>
      </c>
      <c r="D32" s="9">
        <v>4597037.01</v>
      </c>
      <c r="E32" s="10">
        <f t="shared" si="0"/>
        <v>0.43054705447120967</v>
      </c>
      <c r="F32" s="9">
        <v>99000</v>
      </c>
      <c r="G32" s="9">
        <v>191827.26</v>
      </c>
      <c r="H32" s="10">
        <f t="shared" si="1"/>
        <v>1.937649090909091</v>
      </c>
      <c r="I32" s="11">
        <f t="shared" si="2"/>
        <v>10578200</v>
      </c>
      <c r="J32" s="9">
        <v>9900900</v>
      </c>
      <c r="K32" s="9">
        <v>677300</v>
      </c>
      <c r="L32" s="12">
        <f t="shared" si="4"/>
        <v>4405209.75</v>
      </c>
      <c r="M32" s="10">
        <f t="shared" si="3"/>
        <v>0.4164422822408349</v>
      </c>
      <c r="N32" s="9">
        <v>3977447.62</v>
      </c>
      <c r="O32" s="9">
        <v>427762.13</v>
      </c>
    </row>
    <row r="33" spans="1:15" ht="15">
      <c r="A33" s="8" t="s">
        <v>55</v>
      </c>
      <c r="B33" s="8" t="s">
        <v>56</v>
      </c>
      <c r="C33" s="9">
        <v>9282800</v>
      </c>
      <c r="D33" s="9">
        <v>4066862.15</v>
      </c>
      <c r="E33" s="10">
        <f t="shared" si="0"/>
        <v>0.43810726828112206</v>
      </c>
      <c r="F33" s="9">
        <v>1000</v>
      </c>
      <c r="G33" s="9">
        <v>128940</v>
      </c>
      <c r="H33" s="10">
        <f t="shared" si="1"/>
        <v>128.94</v>
      </c>
      <c r="I33" s="11">
        <f t="shared" si="2"/>
        <v>9281800</v>
      </c>
      <c r="J33" s="9">
        <v>8682400</v>
      </c>
      <c r="K33" s="9">
        <v>599400</v>
      </c>
      <c r="L33" s="12">
        <f t="shared" si="4"/>
        <v>3937922.15</v>
      </c>
      <c r="M33" s="10">
        <f t="shared" si="3"/>
        <v>0.4242627669202094</v>
      </c>
      <c r="N33" s="9">
        <v>3533661.13</v>
      </c>
      <c r="O33" s="9">
        <v>404261.02</v>
      </c>
    </row>
    <row r="34" spans="1:15" ht="15">
      <c r="A34" s="8" t="s">
        <v>57</v>
      </c>
      <c r="B34" s="8" t="s">
        <v>58</v>
      </c>
      <c r="C34" s="9">
        <v>1394400</v>
      </c>
      <c r="D34" s="9">
        <v>530174.86</v>
      </c>
      <c r="E34" s="10">
        <f t="shared" si="0"/>
        <v>0.38021719736087206</v>
      </c>
      <c r="F34" s="9">
        <v>98000</v>
      </c>
      <c r="G34" s="9">
        <v>62887.26</v>
      </c>
      <c r="H34" s="10">
        <f t="shared" si="1"/>
        <v>0.6417067346938776</v>
      </c>
      <c r="I34" s="11">
        <f t="shared" si="2"/>
        <v>1296400</v>
      </c>
      <c r="J34" s="9">
        <v>1218500</v>
      </c>
      <c r="K34" s="9">
        <v>77900</v>
      </c>
      <c r="L34" s="12">
        <f t="shared" si="4"/>
        <v>467287.6</v>
      </c>
      <c r="M34" s="10">
        <f t="shared" si="3"/>
        <v>0.36045016970070964</v>
      </c>
      <c r="N34" s="9">
        <v>443786.49</v>
      </c>
      <c r="O34" s="9">
        <v>23501.11</v>
      </c>
    </row>
    <row r="35" spans="1:15" ht="15">
      <c r="A35" s="8" t="s">
        <v>59</v>
      </c>
      <c r="B35" s="8" t="s">
        <v>60</v>
      </c>
      <c r="C35" s="9">
        <v>2509600</v>
      </c>
      <c r="D35" s="9">
        <v>1088022.64</v>
      </c>
      <c r="E35" s="10">
        <f t="shared" si="0"/>
        <v>0.4335442460949952</v>
      </c>
      <c r="F35" s="9">
        <v>2420000</v>
      </c>
      <c r="G35" s="9">
        <v>1067802.64</v>
      </c>
      <c r="H35" s="10">
        <f t="shared" si="1"/>
        <v>0.44124076033057846</v>
      </c>
      <c r="I35" s="11">
        <f t="shared" si="2"/>
        <v>89600</v>
      </c>
      <c r="J35" s="9">
        <v>30000</v>
      </c>
      <c r="K35" s="9">
        <v>59600</v>
      </c>
      <c r="L35" s="12">
        <f t="shared" si="4"/>
        <v>20220</v>
      </c>
      <c r="M35" s="10">
        <f t="shared" si="3"/>
        <v>0.22566964285714286</v>
      </c>
      <c r="N35" s="9">
        <v>11300</v>
      </c>
      <c r="O35" s="9">
        <v>8920</v>
      </c>
    </row>
    <row r="36" spans="1:15" ht="45">
      <c r="A36" s="8" t="s">
        <v>61</v>
      </c>
      <c r="B36" s="8" t="s">
        <v>62</v>
      </c>
      <c r="C36" s="9">
        <v>1830000</v>
      </c>
      <c r="D36" s="9">
        <v>862302.64</v>
      </c>
      <c r="E36" s="10">
        <f t="shared" si="0"/>
        <v>0.47120362841530056</v>
      </c>
      <c r="F36" s="9">
        <v>1830000</v>
      </c>
      <c r="G36" s="9">
        <v>862302.64</v>
      </c>
      <c r="H36" s="10">
        <f t="shared" si="1"/>
        <v>0.47120362841530056</v>
      </c>
      <c r="I36" s="11">
        <f t="shared" si="2"/>
        <v>0</v>
      </c>
      <c r="J36" s="9">
        <v>0</v>
      </c>
      <c r="K36" s="9">
        <v>0</v>
      </c>
      <c r="L36" s="12">
        <f t="shared" si="4"/>
        <v>0</v>
      </c>
      <c r="M36" s="10">
        <f t="shared" si="3"/>
      </c>
      <c r="N36" s="9">
        <v>0</v>
      </c>
      <c r="O36" s="9">
        <v>0</v>
      </c>
    </row>
    <row r="37" spans="1:15" ht="60">
      <c r="A37" s="8" t="s">
        <v>63</v>
      </c>
      <c r="B37" s="8" t="s">
        <v>64</v>
      </c>
      <c r="C37" s="9">
        <v>89600</v>
      </c>
      <c r="D37" s="9">
        <v>20220</v>
      </c>
      <c r="E37" s="10">
        <f t="shared" si="0"/>
        <v>0.22566964285714286</v>
      </c>
      <c r="F37" s="9">
        <v>0</v>
      </c>
      <c r="G37" s="9">
        <v>0</v>
      </c>
      <c r="H37" s="10">
        <f t="shared" si="1"/>
      </c>
      <c r="I37" s="11">
        <f t="shared" si="2"/>
        <v>89600</v>
      </c>
      <c r="J37" s="9">
        <v>30000</v>
      </c>
      <c r="K37" s="9">
        <v>59600</v>
      </c>
      <c r="L37" s="12">
        <f t="shared" si="4"/>
        <v>20220</v>
      </c>
      <c r="M37" s="10">
        <f t="shared" si="3"/>
        <v>0.22566964285714286</v>
      </c>
      <c r="N37" s="9">
        <v>11300</v>
      </c>
      <c r="O37" s="9">
        <v>8920</v>
      </c>
    </row>
    <row r="38" spans="1:15" ht="45">
      <c r="A38" s="8" t="s">
        <v>65</v>
      </c>
      <c r="B38" s="8" t="s">
        <v>66</v>
      </c>
      <c r="C38" s="9">
        <v>590000</v>
      </c>
      <c r="D38" s="9">
        <v>205500</v>
      </c>
      <c r="E38" s="10">
        <f t="shared" si="0"/>
        <v>0.3483050847457627</v>
      </c>
      <c r="F38" s="9">
        <v>590000</v>
      </c>
      <c r="G38" s="9">
        <v>205500</v>
      </c>
      <c r="H38" s="10">
        <f t="shared" si="1"/>
        <v>0.3483050847457627</v>
      </c>
      <c r="I38" s="11">
        <f t="shared" si="2"/>
        <v>0</v>
      </c>
      <c r="J38" s="9">
        <v>0</v>
      </c>
      <c r="K38" s="9">
        <v>0</v>
      </c>
      <c r="L38" s="12">
        <f t="shared" si="4"/>
        <v>0</v>
      </c>
      <c r="M38" s="10">
        <f t="shared" si="3"/>
      </c>
      <c r="N38" s="9">
        <v>0</v>
      </c>
      <c r="O38" s="9">
        <v>0</v>
      </c>
    </row>
    <row r="39" spans="1:15" ht="75">
      <c r="A39" s="8" t="s">
        <v>67</v>
      </c>
      <c r="B39" s="8" t="s">
        <v>68</v>
      </c>
      <c r="C39" s="9">
        <v>585000</v>
      </c>
      <c r="D39" s="9">
        <v>205500</v>
      </c>
      <c r="E39" s="10">
        <f t="shared" si="0"/>
        <v>0.35128205128205126</v>
      </c>
      <c r="F39" s="9">
        <v>585000</v>
      </c>
      <c r="G39" s="9">
        <v>205500</v>
      </c>
      <c r="H39" s="10">
        <f t="shared" si="1"/>
        <v>0.35128205128205126</v>
      </c>
      <c r="I39" s="11">
        <f t="shared" si="2"/>
        <v>0</v>
      </c>
      <c r="J39" s="9">
        <v>0</v>
      </c>
      <c r="K39" s="9">
        <v>0</v>
      </c>
      <c r="L39" s="12">
        <f t="shared" si="4"/>
        <v>0</v>
      </c>
      <c r="M39" s="10">
        <f t="shared" si="3"/>
      </c>
      <c r="N39" s="9">
        <v>0</v>
      </c>
      <c r="O39" s="9">
        <v>0</v>
      </c>
    </row>
    <row r="40" spans="1:15" ht="45">
      <c r="A40" s="8" t="s">
        <v>69</v>
      </c>
      <c r="B40" s="8" t="s">
        <v>70</v>
      </c>
      <c r="C40" s="9">
        <v>70308210.07</v>
      </c>
      <c r="D40" s="9">
        <v>58248587.05</v>
      </c>
      <c r="E40" s="10">
        <f t="shared" si="0"/>
        <v>0.8284748963457719</v>
      </c>
      <c r="F40" s="9">
        <v>53217278.67</v>
      </c>
      <c r="G40" s="9">
        <v>45591347.59</v>
      </c>
      <c r="H40" s="10">
        <f t="shared" si="1"/>
        <v>0.8567019721679429</v>
      </c>
      <c r="I40" s="11">
        <f t="shared" si="2"/>
        <v>17090931.4</v>
      </c>
      <c r="J40" s="9">
        <v>16088931.4</v>
      </c>
      <c r="K40" s="9">
        <v>1002000</v>
      </c>
      <c r="L40" s="12">
        <f t="shared" si="4"/>
        <v>12657239.46</v>
      </c>
      <c r="M40" s="10">
        <f t="shared" si="3"/>
        <v>0.740582193197499</v>
      </c>
      <c r="N40" s="9">
        <v>12456839.46</v>
      </c>
      <c r="O40" s="9">
        <v>200400</v>
      </c>
    </row>
    <row r="41" spans="1:15" ht="120">
      <c r="A41" s="8" t="s">
        <v>71</v>
      </c>
      <c r="B41" s="8" t="s">
        <v>72</v>
      </c>
      <c r="C41" s="9">
        <v>65593210.07</v>
      </c>
      <c r="D41" s="9">
        <v>55920090.35</v>
      </c>
      <c r="E41" s="10">
        <f t="shared" si="0"/>
        <v>0.8525286426799816</v>
      </c>
      <c r="F41" s="9">
        <v>51506278.67</v>
      </c>
      <c r="G41" s="9">
        <v>45035831.98</v>
      </c>
      <c r="H41" s="10">
        <f t="shared" si="1"/>
        <v>0.874375574064357</v>
      </c>
      <c r="I41" s="11">
        <f t="shared" si="2"/>
        <v>14086931.4</v>
      </c>
      <c r="J41" s="9">
        <v>13084931.4</v>
      </c>
      <c r="K41" s="9">
        <v>1002000</v>
      </c>
      <c r="L41" s="12">
        <f t="shared" si="4"/>
        <v>10884258.37</v>
      </c>
      <c r="M41" s="10">
        <f t="shared" si="3"/>
        <v>0.7726493486012148</v>
      </c>
      <c r="N41" s="9">
        <v>10683858.37</v>
      </c>
      <c r="O41" s="9">
        <v>200400</v>
      </c>
    </row>
    <row r="42" spans="1:15" ht="90">
      <c r="A42" s="8" t="s">
        <v>73</v>
      </c>
      <c r="B42" s="8" t="s">
        <v>74</v>
      </c>
      <c r="C42" s="9">
        <v>58217931.4</v>
      </c>
      <c r="D42" s="9">
        <v>53048125.95</v>
      </c>
      <c r="E42" s="10">
        <f t="shared" si="0"/>
        <v>0.91119908719395</v>
      </c>
      <c r="F42" s="9">
        <v>45133000</v>
      </c>
      <c r="G42" s="9">
        <v>42565010.28</v>
      </c>
      <c r="H42" s="10">
        <f t="shared" si="1"/>
        <v>0.9431017277823323</v>
      </c>
      <c r="I42" s="11">
        <f t="shared" si="2"/>
        <v>13084931.4</v>
      </c>
      <c r="J42" s="9">
        <v>13084931.4</v>
      </c>
      <c r="K42" s="9">
        <v>0</v>
      </c>
      <c r="L42" s="12">
        <f t="shared" si="4"/>
        <v>10483115.67</v>
      </c>
      <c r="M42" s="10">
        <f t="shared" si="3"/>
        <v>0.8011593908700201</v>
      </c>
      <c r="N42" s="9">
        <v>10483115.67</v>
      </c>
      <c r="O42" s="9">
        <v>0</v>
      </c>
    </row>
    <row r="43" spans="1:15" ht="105">
      <c r="A43" s="8" t="s">
        <v>75</v>
      </c>
      <c r="B43" s="8" t="s">
        <v>76</v>
      </c>
      <c r="C43" s="9">
        <v>1650878.67</v>
      </c>
      <c r="D43" s="9">
        <v>687484.43</v>
      </c>
      <c r="E43" s="10">
        <f t="shared" si="0"/>
        <v>0.41643546705949025</v>
      </c>
      <c r="F43" s="9">
        <v>648878.67</v>
      </c>
      <c r="G43" s="9">
        <v>286341.73</v>
      </c>
      <c r="H43" s="10">
        <f t="shared" si="1"/>
        <v>0.4412870128709886</v>
      </c>
      <c r="I43" s="11">
        <f t="shared" si="2"/>
        <v>1002000</v>
      </c>
      <c r="J43" s="9">
        <v>0</v>
      </c>
      <c r="K43" s="9">
        <v>1002000</v>
      </c>
      <c r="L43" s="12">
        <f t="shared" si="4"/>
        <v>401142.7</v>
      </c>
      <c r="M43" s="10">
        <f t="shared" si="3"/>
        <v>0.4003420159680639</v>
      </c>
      <c r="N43" s="9">
        <v>200742.7</v>
      </c>
      <c r="O43" s="9">
        <v>200400</v>
      </c>
    </row>
    <row r="44" spans="1:15" ht="60">
      <c r="A44" s="8" t="s">
        <v>77</v>
      </c>
      <c r="B44" s="8" t="s">
        <v>78</v>
      </c>
      <c r="C44" s="9">
        <v>5724400</v>
      </c>
      <c r="D44" s="9">
        <v>2184479.97</v>
      </c>
      <c r="E44" s="10">
        <f t="shared" si="0"/>
        <v>0.3816085476207114</v>
      </c>
      <c r="F44" s="9">
        <v>5724400</v>
      </c>
      <c r="G44" s="9">
        <v>2184479.97</v>
      </c>
      <c r="H44" s="10">
        <f t="shared" si="1"/>
        <v>0.3816085476207114</v>
      </c>
      <c r="I44" s="11">
        <f t="shared" si="2"/>
        <v>0</v>
      </c>
      <c r="J44" s="9">
        <v>0</v>
      </c>
      <c r="K44" s="9">
        <v>0</v>
      </c>
      <c r="L44" s="12">
        <f t="shared" si="4"/>
        <v>0</v>
      </c>
      <c r="M44" s="10">
        <f t="shared" si="3"/>
      </c>
      <c r="N44" s="9">
        <v>0</v>
      </c>
      <c r="O44" s="9">
        <v>0</v>
      </c>
    </row>
    <row r="45" spans="1:15" ht="30">
      <c r="A45" s="8" t="s">
        <v>79</v>
      </c>
      <c r="B45" s="8" t="s">
        <v>80</v>
      </c>
      <c r="C45" s="9">
        <v>1711000</v>
      </c>
      <c r="D45" s="9">
        <v>553344</v>
      </c>
      <c r="E45" s="10">
        <f t="shared" si="0"/>
        <v>0.3234038573933372</v>
      </c>
      <c r="F45" s="9">
        <v>1711000</v>
      </c>
      <c r="G45" s="9">
        <v>553344</v>
      </c>
      <c r="H45" s="10">
        <f t="shared" si="1"/>
        <v>0.3234038573933372</v>
      </c>
      <c r="I45" s="11">
        <f t="shared" si="2"/>
        <v>0</v>
      </c>
      <c r="J45" s="9">
        <v>0</v>
      </c>
      <c r="K45" s="9">
        <v>0</v>
      </c>
      <c r="L45" s="12">
        <f t="shared" si="4"/>
        <v>0</v>
      </c>
      <c r="M45" s="10">
        <f t="shared" si="3"/>
      </c>
      <c r="N45" s="9">
        <v>0</v>
      </c>
      <c r="O45" s="9">
        <v>0</v>
      </c>
    </row>
    <row r="46" spans="1:15" ht="60">
      <c r="A46" s="8" t="s">
        <v>81</v>
      </c>
      <c r="B46" s="8" t="s">
        <v>82</v>
      </c>
      <c r="C46" s="9">
        <v>1711000</v>
      </c>
      <c r="D46" s="9">
        <v>553344</v>
      </c>
      <c r="E46" s="10">
        <f t="shared" si="0"/>
        <v>0.3234038573933372</v>
      </c>
      <c r="F46" s="9">
        <v>1711000</v>
      </c>
      <c r="G46" s="9">
        <v>553344</v>
      </c>
      <c r="H46" s="10">
        <f t="shared" si="1"/>
        <v>0.3234038573933372</v>
      </c>
      <c r="I46" s="11">
        <f t="shared" si="2"/>
        <v>0</v>
      </c>
      <c r="J46" s="9">
        <v>0</v>
      </c>
      <c r="K46" s="9">
        <v>0</v>
      </c>
      <c r="L46" s="12">
        <f t="shared" si="4"/>
        <v>0</v>
      </c>
      <c r="M46" s="10">
        <f t="shared" si="3"/>
      </c>
      <c r="N46" s="9">
        <v>0</v>
      </c>
      <c r="O46" s="9">
        <v>0</v>
      </c>
    </row>
    <row r="47" spans="1:15" ht="105">
      <c r="A47" s="8" t="s">
        <v>83</v>
      </c>
      <c r="B47" s="8" t="s">
        <v>84</v>
      </c>
      <c r="C47" s="9">
        <v>3004000</v>
      </c>
      <c r="D47" s="9">
        <v>1775152.7</v>
      </c>
      <c r="E47" s="10">
        <f t="shared" si="0"/>
        <v>0.5909296604527297</v>
      </c>
      <c r="F47" s="9">
        <v>0</v>
      </c>
      <c r="G47" s="9">
        <v>2171.61</v>
      </c>
      <c r="H47" s="10">
        <f t="shared" si="1"/>
      </c>
      <c r="I47" s="11">
        <f t="shared" si="2"/>
        <v>3004000</v>
      </c>
      <c r="J47" s="9">
        <v>3004000</v>
      </c>
      <c r="K47" s="9">
        <v>0</v>
      </c>
      <c r="L47" s="12">
        <f t="shared" si="4"/>
        <v>1772981.09</v>
      </c>
      <c r="M47" s="10">
        <f t="shared" si="3"/>
        <v>0.5902067543275633</v>
      </c>
      <c r="N47" s="9">
        <v>1772981.09</v>
      </c>
      <c r="O47" s="9">
        <v>0</v>
      </c>
    </row>
    <row r="48" spans="1:15" ht="105">
      <c r="A48" s="8" t="s">
        <v>85</v>
      </c>
      <c r="B48" s="8" t="s">
        <v>86</v>
      </c>
      <c r="C48" s="9">
        <v>3004000</v>
      </c>
      <c r="D48" s="9">
        <v>1775152.7</v>
      </c>
      <c r="E48" s="10">
        <f t="shared" si="0"/>
        <v>0.5909296604527297</v>
      </c>
      <c r="F48" s="9">
        <v>0</v>
      </c>
      <c r="G48" s="9">
        <v>2171.61</v>
      </c>
      <c r="H48" s="10">
        <f t="shared" si="1"/>
      </c>
      <c r="I48" s="11">
        <f t="shared" si="2"/>
        <v>3004000</v>
      </c>
      <c r="J48" s="9">
        <v>3004000</v>
      </c>
      <c r="K48" s="9">
        <v>0</v>
      </c>
      <c r="L48" s="12">
        <f t="shared" si="4"/>
        <v>1772981.09</v>
      </c>
      <c r="M48" s="10">
        <f t="shared" si="3"/>
        <v>0.5902067543275633</v>
      </c>
      <c r="N48" s="9">
        <v>1772981.09</v>
      </c>
      <c r="O48" s="9">
        <v>0</v>
      </c>
    </row>
    <row r="49" spans="1:15" ht="30">
      <c r="A49" s="8" t="s">
        <v>87</v>
      </c>
      <c r="B49" s="8" t="s">
        <v>88</v>
      </c>
      <c r="C49" s="9">
        <v>8354520</v>
      </c>
      <c r="D49" s="9">
        <v>3366227.83</v>
      </c>
      <c r="E49" s="10">
        <f t="shared" si="0"/>
        <v>0.40292294829625164</v>
      </c>
      <c r="F49" s="9">
        <v>8354520</v>
      </c>
      <c r="G49" s="9">
        <v>3366227.83</v>
      </c>
      <c r="H49" s="10">
        <f t="shared" si="1"/>
        <v>0.40292294829625164</v>
      </c>
      <c r="I49" s="11">
        <f t="shared" si="2"/>
        <v>0</v>
      </c>
      <c r="J49" s="9">
        <v>0</v>
      </c>
      <c r="K49" s="9">
        <v>0</v>
      </c>
      <c r="L49" s="12">
        <f t="shared" si="4"/>
        <v>0</v>
      </c>
      <c r="M49" s="10">
        <f t="shared" si="3"/>
      </c>
      <c r="N49" s="9">
        <v>0</v>
      </c>
      <c r="O49" s="9">
        <v>0</v>
      </c>
    </row>
    <row r="50" spans="1:15" ht="30">
      <c r="A50" s="8" t="s">
        <v>89</v>
      </c>
      <c r="B50" s="8" t="s">
        <v>90</v>
      </c>
      <c r="C50" s="9">
        <v>8354520</v>
      </c>
      <c r="D50" s="9">
        <v>3366227.83</v>
      </c>
      <c r="E50" s="10">
        <f t="shared" si="0"/>
        <v>0.40292294829625164</v>
      </c>
      <c r="F50" s="9">
        <v>8354520</v>
      </c>
      <c r="G50" s="9">
        <v>3366227.83</v>
      </c>
      <c r="H50" s="10">
        <f t="shared" si="1"/>
        <v>0.40292294829625164</v>
      </c>
      <c r="I50" s="11">
        <f t="shared" si="2"/>
        <v>0</v>
      </c>
      <c r="J50" s="9">
        <v>0</v>
      </c>
      <c r="K50" s="9">
        <v>0</v>
      </c>
      <c r="L50" s="12">
        <f t="shared" si="4"/>
        <v>0</v>
      </c>
      <c r="M50" s="10">
        <f t="shared" si="3"/>
      </c>
      <c r="N50" s="9">
        <v>0</v>
      </c>
      <c r="O50" s="9">
        <v>0</v>
      </c>
    </row>
    <row r="51" spans="1:15" ht="30">
      <c r="A51" s="8" t="s">
        <v>91</v>
      </c>
      <c r="B51" s="8" t="s">
        <v>92</v>
      </c>
      <c r="C51" s="9">
        <v>375720</v>
      </c>
      <c r="D51" s="9">
        <v>533914.44</v>
      </c>
      <c r="E51" s="10">
        <f t="shared" si="0"/>
        <v>1.4210434366017246</v>
      </c>
      <c r="F51" s="9">
        <v>375720</v>
      </c>
      <c r="G51" s="9">
        <v>533914.44</v>
      </c>
      <c r="H51" s="10">
        <f t="shared" si="1"/>
        <v>1.4210434366017246</v>
      </c>
      <c r="I51" s="11">
        <f t="shared" si="2"/>
        <v>0</v>
      </c>
      <c r="J51" s="9">
        <v>0</v>
      </c>
      <c r="K51" s="9">
        <v>0</v>
      </c>
      <c r="L51" s="12">
        <f t="shared" si="4"/>
        <v>0</v>
      </c>
      <c r="M51" s="10">
        <f t="shared" si="3"/>
      </c>
      <c r="N51" s="9">
        <v>0</v>
      </c>
      <c r="O51" s="9">
        <v>0</v>
      </c>
    </row>
    <row r="52" spans="1:15" ht="30">
      <c r="A52" s="8" t="s">
        <v>93</v>
      </c>
      <c r="B52" s="8" t="s">
        <v>94</v>
      </c>
      <c r="C52" s="9">
        <v>36768779.68</v>
      </c>
      <c r="D52" s="9">
        <v>12725168.92</v>
      </c>
      <c r="E52" s="10">
        <f t="shared" si="0"/>
        <v>0.34608624574292646</v>
      </c>
      <c r="F52" s="9">
        <v>32887160</v>
      </c>
      <c r="G52" s="9">
        <v>10992179.78</v>
      </c>
      <c r="H52" s="10">
        <f t="shared" si="1"/>
        <v>0.3342392526444971</v>
      </c>
      <c r="I52" s="11">
        <f t="shared" si="2"/>
        <v>3881619.68</v>
      </c>
      <c r="J52" s="9">
        <v>3489600</v>
      </c>
      <c r="K52" s="9">
        <v>392019.68</v>
      </c>
      <c r="L52" s="12">
        <f t="shared" si="4"/>
        <v>1732989.14</v>
      </c>
      <c r="M52" s="10">
        <f t="shared" si="3"/>
        <v>0.44646031370080025</v>
      </c>
      <c r="N52" s="9">
        <v>1345969.46</v>
      </c>
      <c r="O52" s="9">
        <v>387019.68</v>
      </c>
    </row>
    <row r="53" spans="1:15" ht="15">
      <c r="A53" s="8" t="s">
        <v>95</v>
      </c>
      <c r="B53" s="8" t="s">
        <v>96</v>
      </c>
      <c r="C53" s="9">
        <v>30847500</v>
      </c>
      <c r="D53" s="9">
        <v>10324435.5</v>
      </c>
      <c r="E53" s="10">
        <f t="shared" si="0"/>
        <v>0.33469277899343547</v>
      </c>
      <c r="F53" s="9">
        <v>27787500</v>
      </c>
      <c r="G53" s="9">
        <v>9220605.5</v>
      </c>
      <c r="H53" s="10">
        <f t="shared" si="1"/>
        <v>0.33182565901934324</v>
      </c>
      <c r="I53" s="11">
        <f t="shared" si="2"/>
        <v>3060000</v>
      </c>
      <c r="J53" s="9">
        <v>3050000</v>
      </c>
      <c r="K53" s="9">
        <v>10000</v>
      </c>
      <c r="L53" s="12">
        <f t="shared" si="4"/>
        <v>1103830</v>
      </c>
      <c r="M53" s="10">
        <f t="shared" si="3"/>
        <v>0.36072875816993466</v>
      </c>
      <c r="N53" s="9">
        <v>1098830</v>
      </c>
      <c r="O53" s="9">
        <v>5000</v>
      </c>
    </row>
    <row r="54" spans="1:15" ht="30">
      <c r="A54" s="8" t="s">
        <v>97</v>
      </c>
      <c r="B54" s="8" t="s">
        <v>98</v>
      </c>
      <c r="C54" s="9">
        <v>30847500</v>
      </c>
      <c r="D54" s="9">
        <v>10324435.5</v>
      </c>
      <c r="E54" s="10">
        <f t="shared" si="0"/>
        <v>0.33469277899343547</v>
      </c>
      <c r="F54" s="9">
        <v>27787500</v>
      </c>
      <c r="G54" s="9">
        <v>9220605.5</v>
      </c>
      <c r="H54" s="10">
        <f t="shared" si="1"/>
        <v>0.33182565901934324</v>
      </c>
      <c r="I54" s="11">
        <f t="shared" si="2"/>
        <v>3060000</v>
      </c>
      <c r="J54" s="9">
        <v>3050000</v>
      </c>
      <c r="K54" s="9">
        <v>10000</v>
      </c>
      <c r="L54" s="12">
        <f t="shared" si="4"/>
        <v>1103830</v>
      </c>
      <c r="M54" s="10">
        <f t="shared" si="3"/>
        <v>0.36072875816993466</v>
      </c>
      <c r="N54" s="9">
        <v>1098830</v>
      </c>
      <c r="O54" s="9">
        <v>5000</v>
      </c>
    </row>
    <row r="55" spans="1:15" ht="15">
      <c r="A55" s="8" t="s">
        <v>99</v>
      </c>
      <c r="B55" s="8" t="s">
        <v>100</v>
      </c>
      <c r="C55" s="9">
        <v>5921279.68</v>
      </c>
      <c r="D55" s="9">
        <v>2400733.42</v>
      </c>
      <c r="E55" s="10">
        <f t="shared" si="0"/>
        <v>0.4054416527746246</v>
      </c>
      <c r="F55" s="9">
        <v>5099660</v>
      </c>
      <c r="G55" s="9">
        <v>1771574.28</v>
      </c>
      <c r="H55" s="10">
        <f t="shared" si="1"/>
        <v>0.3473906652600369</v>
      </c>
      <c r="I55" s="11">
        <f t="shared" si="2"/>
        <v>821619.6799999999</v>
      </c>
      <c r="J55" s="9">
        <v>439600</v>
      </c>
      <c r="K55" s="9">
        <v>382019.68</v>
      </c>
      <c r="L55" s="12">
        <f t="shared" si="4"/>
        <v>629159.14</v>
      </c>
      <c r="M55" s="10">
        <f t="shared" si="3"/>
        <v>0.7657547102571838</v>
      </c>
      <c r="N55" s="9">
        <v>247139.46</v>
      </c>
      <c r="O55" s="9">
        <v>382019.68</v>
      </c>
    </row>
    <row r="56" spans="1:15" ht="45">
      <c r="A56" s="8" t="s">
        <v>101</v>
      </c>
      <c r="B56" s="8" t="s">
        <v>102</v>
      </c>
      <c r="C56" s="9">
        <v>5539260</v>
      </c>
      <c r="D56" s="9">
        <v>2018713.74</v>
      </c>
      <c r="E56" s="10">
        <f t="shared" si="0"/>
        <v>0.3644374411022411</v>
      </c>
      <c r="F56" s="9">
        <v>5099660</v>
      </c>
      <c r="G56" s="9">
        <v>1771574.28</v>
      </c>
      <c r="H56" s="10">
        <f t="shared" si="1"/>
        <v>0.3473906652600369</v>
      </c>
      <c r="I56" s="11">
        <f t="shared" si="2"/>
        <v>439600</v>
      </c>
      <c r="J56" s="9">
        <v>439600</v>
      </c>
      <c r="K56" s="9">
        <v>0</v>
      </c>
      <c r="L56" s="12">
        <f t="shared" si="4"/>
        <v>247139.46</v>
      </c>
      <c r="M56" s="10">
        <f t="shared" si="3"/>
        <v>0.5621916742493176</v>
      </c>
      <c r="N56" s="9">
        <v>247139.46</v>
      </c>
      <c r="O56" s="9">
        <v>0</v>
      </c>
    </row>
    <row r="57" spans="1:15" ht="30">
      <c r="A57" s="8" t="s">
        <v>103</v>
      </c>
      <c r="B57" s="8" t="s">
        <v>104</v>
      </c>
      <c r="C57" s="9">
        <v>382019.68</v>
      </c>
      <c r="D57" s="9">
        <v>382019.68</v>
      </c>
      <c r="E57" s="10">
        <f t="shared" si="0"/>
        <v>1</v>
      </c>
      <c r="F57" s="9">
        <v>0</v>
      </c>
      <c r="G57" s="9">
        <v>0</v>
      </c>
      <c r="H57" s="10">
        <f t="shared" si="1"/>
      </c>
      <c r="I57" s="11">
        <f t="shared" si="2"/>
        <v>382019.68</v>
      </c>
      <c r="J57" s="9">
        <v>0</v>
      </c>
      <c r="K57" s="9">
        <v>382019.68</v>
      </c>
      <c r="L57" s="12">
        <f t="shared" si="4"/>
        <v>382019.68</v>
      </c>
      <c r="M57" s="10">
        <f t="shared" si="3"/>
        <v>1</v>
      </c>
      <c r="N57" s="9">
        <v>0</v>
      </c>
      <c r="O57" s="9">
        <v>382019.68</v>
      </c>
    </row>
    <row r="58" spans="1:15" ht="30">
      <c r="A58" s="8" t="s">
        <v>105</v>
      </c>
      <c r="B58" s="8" t="s">
        <v>106</v>
      </c>
      <c r="C58" s="9">
        <v>4729540</v>
      </c>
      <c r="D58" s="9">
        <v>2058431.87</v>
      </c>
      <c r="E58" s="10">
        <f t="shared" si="0"/>
        <v>0.4352287685483155</v>
      </c>
      <c r="F58" s="9">
        <v>3185340</v>
      </c>
      <c r="G58" s="9">
        <v>1070312.74</v>
      </c>
      <c r="H58" s="10">
        <f t="shared" si="1"/>
        <v>0.3360120866218363</v>
      </c>
      <c r="I58" s="11">
        <f t="shared" si="2"/>
        <v>1544200</v>
      </c>
      <c r="J58" s="9">
        <v>1544200</v>
      </c>
      <c r="K58" s="9">
        <v>0</v>
      </c>
      <c r="L58" s="12">
        <f t="shared" si="4"/>
        <v>988119.13</v>
      </c>
      <c r="M58" s="10">
        <f t="shared" si="3"/>
        <v>0.6398906424038338</v>
      </c>
      <c r="N58" s="9">
        <v>988119.13</v>
      </c>
      <c r="O58" s="9">
        <v>0</v>
      </c>
    </row>
    <row r="59" spans="1:15" ht="105">
      <c r="A59" s="8" t="s">
        <v>107</v>
      </c>
      <c r="B59" s="8" t="s">
        <v>108</v>
      </c>
      <c r="C59" s="9">
        <v>1744440</v>
      </c>
      <c r="D59" s="9">
        <v>34931.25</v>
      </c>
      <c r="E59" s="10">
        <f t="shared" si="0"/>
        <v>0.020024334456903076</v>
      </c>
      <c r="F59" s="9">
        <v>1744440</v>
      </c>
      <c r="G59" s="9">
        <v>34931.25</v>
      </c>
      <c r="H59" s="10">
        <f t="shared" si="1"/>
        <v>0.020024334456903076</v>
      </c>
      <c r="I59" s="11">
        <f t="shared" si="2"/>
        <v>0</v>
      </c>
      <c r="J59" s="9">
        <v>0</v>
      </c>
      <c r="K59" s="9">
        <v>0</v>
      </c>
      <c r="L59" s="12">
        <f t="shared" si="4"/>
        <v>0</v>
      </c>
      <c r="M59" s="10">
        <f t="shared" si="3"/>
      </c>
      <c r="N59" s="9">
        <v>0</v>
      </c>
      <c r="O59" s="9">
        <v>0</v>
      </c>
    </row>
    <row r="60" spans="1:15" ht="120">
      <c r="A60" s="8" t="s">
        <v>109</v>
      </c>
      <c r="B60" s="8" t="s">
        <v>110</v>
      </c>
      <c r="C60" s="9">
        <v>1744440</v>
      </c>
      <c r="D60" s="9">
        <v>34931.25</v>
      </c>
      <c r="E60" s="10">
        <f t="shared" si="0"/>
        <v>0.020024334456903076</v>
      </c>
      <c r="F60" s="9">
        <v>1744440</v>
      </c>
      <c r="G60" s="9">
        <v>34931.25</v>
      </c>
      <c r="H60" s="10">
        <f t="shared" si="1"/>
        <v>0.020024334456903076</v>
      </c>
      <c r="I60" s="11">
        <f t="shared" si="2"/>
        <v>0</v>
      </c>
      <c r="J60" s="9">
        <v>0</v>
      </c>
      <c r="K60" s="9">
        <v>0</v>
      </c>
      <c r="L60" s="12">
        <f t="shared" si="4"/>
        <v>0</v>
      </c>
      <c r="M60" s="10">
        <f t="shared" si="3"/>
      </c>
      <c r="N60" s="9">
        <v>0</v>
      </c>
      <c r="O60" s="9">
        <v>0</v>
      </c>
    </row>
    <row r="61" spans="1:15" ht="45">
      <c r="A61" s="8" t="s">
        <v>111</v>
      </c>
      <c r="B61" s="8" t="s">
        <v>112</v>
      </c>
      <c r="C61" s="9">
        <v>2985100</v>
      </c>
      <c r="D61" s="9">
        <v>2023500.62</v>
      </c>
      <c r="E61" s="10">
        <f t="shared" si="0"/>
        <v>0.6778669458309605</v>
      </c>
      <c r="F61" s="9">
        <v>1440900</v>
      </c>
      <c r="G61" s="9">
        <v>1035381.49</v>
      </c>
      <c r="H61" s="10">
        <f t="shared" si="1"/>
        <v>0.7185658199736276</v>
      </c>
      <c r="I61" s="11">
        <f t="shared" si="2"/>
        <v>1544200</v>
      </c>
      <c r="J61" s="9">
        <v>1544200</v>
      </c>
      <c r="K61" s="9">
        <v>0</v>
      </c>
      <c r="L61" s="12">
        <f t="shared" si="4"/>
        <v>988119.13</v>
      </c>
      <c r="M61" s="10">
        <f t="shared" si="3"/>
        <v>0.6398906424038338</v>
      </c>
      <c r="N61" s="9">
        <v>988119.13</v>
      </c>
      <c r="O61" s="9">
        <v>0</v>
      </c>
    </row>
    <row r="62" spans="1:15" ht="45">
      <c r="A62" s="8" t="s">
        <v>113</v>
      </c>
      <c r="B62" s="8" t="s">
        <v>114</v>
      </c>
      <c r="C62" s="9">
        <v>2290100</v>
      </c>
      <c r="D62" s="9">
        <v>1978625.48</v>
      </c>
      <c r="E62" s="10">
        <f t="shared" si="0"/>
        <v>0.863990865027728</v>
      </c>
      <c r="F62" s="9">
        <v>745900</v>
      </c>
      <c r="G62" s="9">
        <v>990506.35</v>
      </c>
      <c r="H62" s="10">
        <f t="shared" si="1"/>
        <v>1.3279345086472718</v>
      </c>
      <c r="I62" s="11">
        <f t="shared" si="2"/>
        <v>1544200</v>
      </c>
      <c r="J62" s="9">
        <v>1544200</v>
      </c>
      <c r="K62" s="9">
        <v>0</v>
      </c>
      <c r="L62" s="12">
        <f t="shared" si="4"/>
        <v>988119.13</v>
      </c>
      <c r="M62" s="10">
        <f t="shared" si="3"/>
        <v>0.6398906424038338</v>
      </c>
      <c r="N62" s="9">
        <v>988119.13</v>
      </c>
      <c r="O62" s="9">
        <v>0</v>
      </c>
    </row>
    <row r="63" spans="1:15" ht="75">
      <c r="A63" s="8" t="s">
        <v>115</v>
      </c>
      <c r="B63" s="8" t="s">
        <v>116</v>
      </c>
      <c r="C63" s="9">
        <v>695000</v>
      </c>
      <c r="D63" s="9">
        <v>44875.14</v>
      </c>
      <c r="E63" s="10">
        <f t="shared" si="0"/>
        <v>0.06456854676258993</v>
      </c>
      <c r="F63" s="9">
        <v>695000</v>
      </c>
      <c r="G63" s="9">
        <v>44875.14</v>
      </c>
      <c r="H63" s="10">
        <f t="shared" si="1"/>
        <v>0.06456854676258993</v>
      </c>
      <c r="I63" s="11">
        <f t="shared" si="2"/>
        <v>0</v>
      </c>
      <c r="J63" s="9">
        <v>0</v>
      </c>
      <c r="K63" s="9">
        <v>0</v>
      </c>
      <c r="L63" s="12">
        <f t="shared" si="4"/>
        <v>0</v>
      </c>
      <c r="M63" s="10">
        <f t="shared" si="3"/>
      </c>
      <c r="N63" s="9">
        <v>0</v>
      </c>
      <c r="O63" s="9">
        <v>0</v>
      </c>
    </row>
    <row r="64" spans="1:15" ht="15">
      <c r="A64" s="8" t="s">
        <v>117</v>
      </c>
      <c r="B64" s="8" t="s">
        <v>118</v>
      </c>
      <c r="C64" s="9">
        <v>826900</v>
      </c>
      <c r="D64" s="9">
        <v>2214839.78</v>
      </c>
      <c r="E64" s="10">
        <f t="shared" si="0"/>
        <v>2.6784856451807957</v>
      </c>
      <c r="F64" s="9">
        <v>489000</v>
      </c>
      <c r="G64" s="9">
        <v>2123587.69</v>
      </c>
      <c r="H64" s="10">
        <f t="shared" si="1"/>
        <v>4.342715112474438</v>
      </c>
      <c r="I64" s="11">
        <f t="shared" si="2"/>
        <v>337900</v>
      </c>
      <c r="J64" s="9">
        <v>285200</v>
      </c>
      <c r="K64" s="9">
        <v>52700</v>
      </c>
      <c r="L64" s="12">
        <f t="shared" si="4"/>
        <v>91252.09</v>
      </c>
      <c r="M64" s="10">
        <f t="shared" si="3"/>
        <v>0.27005649600473514</v>
      </c>
      <c r="N64" s="9">
        <v>43552.09</v>
      </c>
      <c r="O64" s="9">
        <v>47700</v>
      </c>
    </row>
    <row r="65" spans="1:15" ht="45">
      <c r="A65" s="8" t="s">
        <v>119</v>
      </c>
      <c r="B65" s="8" t="s">
        <v>120</v>
      </c>
      <c r="C65" s="9">
        <v>15000</v>
      </c>
      <c r="D65" s="9">
        <v>228547.78</v>
      </c>
      <c r="E65" s="10">
        <f t="shared" si="0"/>
        <v>15.236518666666667</v>
      </c>
      <c r="F65" s="9">
        <v>15000</v>
      </c>
      <c r="G65" s="9">
        <v>228547.78</v>
      </c>
      <c r="H65" s="10">
        <f t="shared" si="1"/>
        <v>15.236518666666667</v>
      </c>
      <c r="I65" s="11">
        <f t="shared" si="2"/>
        <v>0</v>
      </c>
      <c r="J65" s="9">
        <v>0</v>
      </c>
      <c r="K65" s="9">
        <v>0</v>
      </c>
      <c r="L65" s="12">
        <f t="shared" si="4"/>
        <v>0</v>
      </c>
      <c r="M65" s="10">
        <f t="shared" si="3"/>
      </c>
      <c r="N65" s="9">
        <v>0</v>
      </c>
      <c r="O65" s="9">
        <v>0</v>
      </c>
    </row>
    <row r="66" spans="1:15" ht="75">
      <c r="A66" s="8" t="s">
        <v>121</v>
      </c>
      <c r="B66" s="8" t="s">
        <v>122</v>
      </c>
      <c r="C66" s="9">
        <v>10000</v>
      </c>
      <c r="D66" s="9">
        <v>350</v>
      </c>
      <c r="E66" s="10">
        <f t="shared" si="0"/>
        <v>0.035</v>
      </c>
      <c r="F66" s="9">
        <v>10000</v>
      </c>
      <c r="G66" s="9">
        <v>350</v>
      </c>
      <c r="H66" s="10">
        <f t="shared" si="1"/>
        <v>0.035</v>
      </c>
      <c r="I66" s="11">
        <f t="shared" si="2"/>
        <v>0</v>
      </c>
      <c r="J66" s="9">
        <v>0</v>
      </c>
      <c r="K66" s="9">
        <v>0</v>
      </c>
      <c r="L66" s="12">
        <f t="shared" si="4"/>
        <v>0</v>
      </c>
      <c r="M66" s="10">
        <f t="shared" si="3"/>
      </c>
      <c r="N66" s="9">
        <v>0</v>
      </c>
      <c r="O66" s="9">
        <v>0</v>
      </c>
    </row>
    <row r="67" spans="1:15" ht="105">
      <c r="A67" s="8" t="s">
        <v>123</v>
      </c>
      <c r="B67" s="8" t="s">
        <v>124</v>
      </c>
      <c r="C67" s="9">
        <v>0</v>
      </c>
      <c r="D67" s="9">
        <v>17564.5</v>
      </c>
      <c r="E67" s="10">
        <f t="shared" si="0"/>
      </c>
      <c r="F67" s="9">
        <v>0</v>
      </c>
      <c r="G67" s="9">
        <v>17564.5</v>
      </c>
      <c r="H67" s="10">
        <f t="shared" si="1"/>
      </c>
      <c r="I67" s="11">
        <f t="shared" si="2"/>
        <v>0</v>
      </c>
      <c r="J67" s="9">
        <v>0</v>
      </c>
      <c r="K67" s="9">
        <v>0</v>
      </c>
      <c r="L67" s="12">
        <f t="shared" si="4"/>
        <v>0</v>
      </c>
      <c r="M67" s="10">
        <f t="shared" si="3"/>
      </c>
      <c r="N67" s="9">
        <v>0</v>
      </c>
      <c r="O67" s="9">
        <v>0</v>
      </c>
    </row>
    <row r="68" spans="1:15" ht="90">
      <c r="A68" s="8" t="s">
        <v>125</v>
      </c>
      <c r="B68" s="8" t="s">
        <v>126</v>
      </c>
      <c r="C68" s="9">
        <v>0</v>
      </c>
      <c r="D68" s="9">
        <v>58000</v>
      </c>
      <c r="E68" s="10">
        <f t="shared" si="0"/>
      </c>
      <c r="F68" s="9">
        <v>0</v>
      </c>
      <c r="G68" s="9">
        <v>58000</v>
      </c>
      <c r="H68" s="10">
        <f t="shared" si="1"/>
      </c>
      <c r="I68" s="11">
        <f t="shared" si="2"/>
        <v>0</v>
      </c>
      <c r="J68" s="9">
        <v>0</v>
      </c>
      <c r="K68" s="9">
        <v>0</v>
      </c>
      <c r="L68" s="12">
        <f t="shared" si="4"/>
        <v>0</v>
      </c>
      <c r="M68" s="10">
        <f t="shared" si="3"/>
      </c>
      <c r="N68" s="9">
        <v>0</v>
      </c>
      <c r="O68" s="9">
        <v>0</v>
      </c>
    </row>
    <row r="69" spans="1:15" ht="75">
      <c r="A69" s="8" t="s">
        <v>127</v>
      </c>
      <c r="B69" s="8" t="s">
        <v>128</v>
      </c>
      <c r="C69" s="9">
        <v>0</v>
      </c>
      <c r="D69" s="9">
        <v>15000</v>
      </c>
      <c r="E69" s="10">
        <f t="shared" si="0"/>
      </c>
      <c r="F69" s="9">
        <v>0</v>
      </c>
      <c r="G69" s="9">
        <v>15000</v>
      </c>
      <c r="H69" s="10">
        <f t="shared" si="1"/>
      </c>
      <c r="I69" s="11">
        <f t="shared" si="2"/>
        <v>0</v>
      </c>
      <c r="J69" s="9">
        <v>0</v>
      </c>
      <c r="K69" s="9">
        <v>0</v>
      </c>
      <c r="L69" s="12">
        <f t="shared" si="4"/>
        <v>0</v>
      </c>
      <c r="M69" s="10">
        <f t="shared" si="3"/>
      </c>
      <c r="N69" s="9">
        <v>0</v>
      </c>
      <c r="O69" s="9">
        <v>0</v>
      </c>
    </row>
    <row r="70" spans="1:15" ht="90">
      <c r="A70" s="8" t="s">
        <v>129</v>
      </c>
      <c r="B70" s="8" t="s">
        <v>130</v>
      </c>
      <c r="C70" s="9">
        <v>0</v>
      </c>
      <c r="D70" s="9">
        <v>30000</v>
      </c>
      <c r="E70" s="10">
        <f t="shared" si="0"/>
      </c>
      <c r="F70" s="9">
        <v>0</v>
      </c>
      <c r="G70" s="9">
        <v>30000</v>
      </c>
      <c r="H70" s="10">
        <f t="shared" si="1"/>
      </c>
      <c r="I70" s="11">
        <f t="shared" si="2"/>
        <v>0</v>
      </c>
      <c r="J70" s="9">
        <v>0</v>
      </c>
      <c r="K70" s="9">
        <v>0</v>
      </c>
      <c r="L70" s="12">
        <f t="shared" si="4"/>
        <v>0</v>
      </c>
      <c r="M70" s="10">
        <f t="shared" si="3"/>
      </c>
      <c r="N70" s="9">
        <v>0</v>
      </c>
      <c r="O70" s="9">
        <v>0</v>
      </c>
    </row>
    <row r="71" spans="1:15" ht="90">
      <c r="A71" s="8" t="s">
        <v>131</v>
      </c>
      <c r="B71" s="8" t="s">
        <v>132</v>
      </c>
      <c r="C71" s="9">
        <v>0</v>
      </c>
      <c r="D71" s="9">
        <v>1650</v>
      </c>
      <c r="E71" s="10">
        <f t="shared" si="0"/>
      </c>
      <c r="F71" s="9">
        <v>0</v>
      </c>
      <c r="G71" s="9">
        <v>1650</v>
      </c>
      <c r="H71" s="10">
        <f t="shared" si="1"/>
      </c>
      <c r="I71" s="11">
        <f t="shared" si="2"/>
        <v>0</v>
      </c>
      <c r="J71" s="9">
        <v>0</v>
      </c>
      <c r="K71" s="9">
        <v>0</v>
      </c>
      <c r="L71" s="12">
        <f t="shared" si="4"/>
        <v>0</v>
      </c>
      <c r="M71" s="10">
        <f t="shared" si="3"/>
      </c>
      <c r="N71" s="9">
        <v>0</v>
      </c>
      <c r="O71" s="9">
        <v>0</v>
      </c>
    </row>
    <row r="72" spans="1:15" ht="90">
      <c r="A72" s="8" t="s">
        <v>133</v>
      </c>
      <c r="B72" s="8" t="s">
        <v>134</v>
      </c>
      <c r="C72" s="9">
        <v>0</v>
      </c>
      <c r="D72" s="9">
        <v>750</v>
      </c>
      <c r="E72" s="10">
        <f t="shared" si="0"/>
      </c>
      <c r="F72" s="9">
        <v>0</v>
      </c>
      <c r="G72" s="9">
        <v>750</v>
      </c>
      <c r="H72" s="10">
        <f t="shared" si="1"/>
      </c>
      <c r="I72" s="11">
        <f t="shared" si="2"/>
        <v>0</v>
      </c>
      <c r="J72" s="9">
        <v>0</v>
      </c>
      <c r="K72" s="9">
        <v>0</v>
      </c>
      <c r="L72" s="12">
        <f t="shared" si="4"/>
        <v>0</v>
      </c>
      <c r="M72" s="10">
        <f t="shared" si="3"/>
      </c>
      <c r="N72" s="9">
        <v>0</v>
      </c>
      <c r="O72" s="9">
        <v>0</v>
      </c>
    </row>
    <row r="73" spans="1:15" ht="75">
      <c r="A73" s="8" t="s">
        <v>135</v>
      </c>
      <c r="B73" s="8" t="s">
        <v>136</v>
      </c>
      <c r="C73" s="9">
        <v>0</v>
      </c>
      <c r="D73" s="9">
        <v>82000</v>
      </c>
      <c r="E73" s="10">
        <f t="shared" si="0"/>
      </c>
      <c r="F73" s="9">
        <v>0</v>
      </c>
      <c r="G73" s="9">
        <v>82000</v>
      </c>
      <c r="H73" s="10">
        <f t="shared" si="1"/>
      </c>
      <c r="I73" s="11">
        <f t="shared" si="2"/>
        <v>0</v>
      </c>
      <c r="J73" s="9">
        <v>0</v>
      </c>
      <c r="K73" s="9">
        <v>0</v>
      </c>
      <c r="L73" s="12">
        <f t="shared" si="4"/>
        <v>0</v>
      </c>
      <c r="M73" s="10">
        <f t="shared" si="3"/>
      </c>
      <c r="N73" s="9">
        <v>0</v>
      </c>
      <c r="O73" s="9">
        <v>0</v>
      </c>
    </row>
    <row r="74" spans="1:15" ht="90">
      <c r="A74" s="8" t="s">
        <v>137</v>
      </c>
      <c r="B74" s="8" t="s">
        <v>138</v>
      </c>
      <c r="C74" s="9">
        <v>5000</v>
      </c>
      <c r="D74" s="9">
        <v>23233.28</v>
      </c>
      <c r="E74" s="10">
        <f t="shared" si="0"/>
        <v>4.646656</v>
      </c>
      <c r="F74" s="9">
        <v>5000</v>
      </c>
      <c r="G74" s="9">
        <v>23233.28</v>
      </c>
      <c r="H74" s="10">
        <f t="shared" si="1"/>
        <v>4.646656</v>
      </c>
      <c r="I74" s="11">
        <f t="shared" si="2"/>
        <v>0</v>
      </c>
      <c r="J74" s="9">
        <v>0</v>
      </c>
      <c r="K74" s="9">
        <v>0</v>
      </c>
      <c r="L74" s="12">
        <f t="shared" si="4"/>
        <v>0</v>
      </c>
      <c r="M74" s="10">
        <f t="shared" si="3"/>
      </c>
      <c r="N74" s="9">
        <v>0</v>
      </c>
      <c r="O74" s="9">
        <v>0</v>
      </c>
    </row>
    <row r="75" spans="1:15" ht="45">
      <c r="A75" s="8" t="s">
        <v>139</v>
      </c>
      <c r="B75" s="8" t="s">
        <v>140</v>
      </c>
      <c r="C75" s="9">
        <v>157000</v>
      </c>
      <c r="D75" s="9">
        <v>22540</v>
      </c>
      <c r="E75" s="10">
        <f t="shared" si="0"/>
        <v>0.1435668789808917</v>
      </c>
      <c r="F75" s="9">
        <v>0</v>
      </c>
      <c r="G75" s="9">
        <v>0</v>
      </c>
      <c r="H75" s="10">
        <f t="shared" si="1"/>
      </c>
      <c r="I75" s="11">
        <f t="shared" si="2"/>
        <v>157000</v>
      </c>
      <c r="J75" s="9">
        <v>152000</v>
      </c>
      <c r="K75" s="9">
        <v>5000</v>
      </c>
      <c r="L75" s="12">
        <f t="shared" si="4"/>
        <v>22540</v>
      </c>
      <c r="M75" s="10">
        <f t="shared" si="3"/>
        <v>0.1435668789808917</v>
      </c>
      <c r="N75" s="9">
        <v>22540</v>
      </c>
      <c r="O75" s="9">
        <v>0</v>
      </c>
    </row>
    <row r="76" spans="1:15" ht="150">
      <c r="A76" s="8" t="s">
        <v>141</v>
      </c>
      <c r="B76" s="8" t="s">
        <v>142</v>
      </c>
      <c r="C76" s="9">
        <v>558000</v>
      </c>
      <c r="D76" s="9">
        <v>45309.55</v>
      </c>
      <c r="E76" s="10">
        <f t="shared" si="0"/>
        <v>0.08119991039426523</v>
      </c>
      <c r="F76" s="9">
        <v>474000</v>
      </c>
      <c r="G76" s="9">
        <v>35309.55</v>
      </c>
      <c r="H76" s="10">
        <f t="shared" si="1"/>
        <v>0.07449272151898735</v>
      </c>
      <c r="I76" s="11">
        <f t="shared" si="2"/>
        <v>84000</v>
      </c>
      <c r="J76" s="9">
        <v>84000</v>
      </c>
      <c r="K76" s="9">
        <v>0</v>
      </c>
      <c r="L76" s="12">
        <f t="shared" si="4"/>
        <v>10000</v>
      </c>
      <c r="M76" s="10">
        <f t="shared" si="3"/>
        <v>0.11904761904761904</v>
      </c>
      <c r="N76" s="9">
        <v>10000</v>
      </c>
      <c r="O76" s="9">
        <v>0</v>
      </c>
    </row>
    <row r="77" spans="1:15" ht="75">
      <c r="A77" s="8" t="s">
        <v>143</v>
      </c>
      <c r="B77" s="8" t="s">
        <v>144</v>
      </c>
      <c r="C77" s="9">
        <v>84000</v>
      </c>
      <c r="D77" s="9">
        <v>10000</v>
      </c>
      <c r="E77" s="10">
        <f aca="true" t="shared" si="5" ref="E77:E140">IF(C77=0,"",D77/C77)</f>
        <v>0.11904761904761904</v>
      </c>
      <c r="F77" s="9">
        <v>0</v>
      </c>
      <c r="G77" s="9">
        <v>0</v>
      </c>
      <c r="H77" s="10">
        <f aca="true" t="shared" si="6" ref="H77:H140">IF(F77=0,"",G77/F77)</f>
      </c>
      <c r="I77" s="11">
        <f aca="true" t="shared" si="7" ref="I77:I140">J77+K77</f>
        <v>84000</v>
      </c>
      <c r="J77" s="9">
        <v>84000</v>
      </c>
      <c r="K77" s="9">
        <v>0</v>
      </c>
      <c r="L77" s="12">
        <f t="shared" si="4"/>
        <v>10000</v>
      </c>
      <c r="M77" s="10">
        <f aca="true" t="shared" si="8" ref="M77:M140">IF(I77=0,"",L77/I77)</f>
        <v>0.11904761904761904</v>
      </c>
      <c r="N77" s="9">
        <v>10000</v>
      </c>
      <c r="O77" s="9">
        <v>0</v>
      </c>
    </row>
    <row r="78" spans="1:15" ht="120">
      <c r="A78" s="8" t="s">
        <v>145</v>
      </c>
      <c r="B78" s="8" t="s">
        <v>146</v>
      </c>
      <c r="C78" s="9">
        <v>474000</v>
      </c>
      <c r="D78" s="9">
        <v>35309.55</v>
      </c>
      <c r="E78" s="10">
        <f t="shared" si="5"/>
        <v>0.07449272151898735</v>
      </c>
      <c r="F78" s="9">
        <v>474000</v>
      </c>
      <c r="G78" s="9">
        <v>35309.55</v>
      </c>
      <c r="H78" s="10">
        <f t="shared" si="6"/>
        <v>0.07449272151898735</v>
      </c>
      <c r="I78" s="11">
        <f t="shared" si="7"/>
        <v>0</v>
      </c>
      <c r="J78" s="9">
        <v>0</v>
      </c>
      <c r="K78" s="9">
        <v>0</v>
      </c>
      <c r="L78" s="12">
        <f aca="true" t="shared" si="9" ref="L78:L141">N78+O78</f>
        <v>0</v>
      </c>
      <c r="M78" s="10">
        <f t="shared" si="8"/>
      </c>
      <c r="N78" s="9">
        <v>0</v>
      </c>
      <c r="O78" s="9">
        <v>0</v>
      </c>
    </row>
    <row r="79" spans="1:15" ht="30">
      <c r="A79" s="8" t="s">
        <v>147</v>
      </c>
      <c r="B79" s="8" t="s">
        <v>148</v>
      </c>
      <c r="C79" s="9">
        <v>47700</v>
      </c>
      <c r="D79" s="9">
        <v>1907430.36</v>
      </c>
      <c r="E79" s="10">
        <f t="shared" si="5"/>
        <v>39.98805786163522</v>
      </c>
      <c r="F79" s="9">
        <v>0</v>
      </c>
      <c r="G79" s="9">
        <v>1859730.36</v>
      </c>
      <c r="H79" s="10">
        <f t="shared" si="6"/>
      </c>
      <c r="I79" s="11">
        <f t="shared" si="7"/>
        <v>47700</v>
      </c>
      <c r="J79" s="9">
        <v>0</v>
      </c>
      <c r="K79" s="9">
        <v>47700</v>
      </c>
      <c r="L79" s="12">
        <f t="shared" si="9"/>
        <v>47700</v>
      </c>
      <c r="M79" s="10">
        <f t="shared" si="8"/>
        <v>1</v>
      </c>
      <c r="N79" s="9">
        <v>0</v>
      </c>
      <c r="O79" s="9">
        <v>47700</v>
      </c>
    </row>
    <row r="80" spans="1:15" ht="120">
      <c r="A80" s="8" t="s">
        <v>149</v>
      </c>
      <c r="B80" s="8" t="s">
        <v>150</v>
      </c>
      <c r="C80" s="9">
        <v>47700</v>
      </c>
      <c r="D80" s="9">
        <v>47700</v>
      </c>
      <c r="E80" s="10">
        <f t="shared" si="5"/>
        <v>1</v>
      </c>
      <c r="F80" s="9">
        <v>0</v>
      </c>
      <c r="G80" s="9">
        <v>0</v>
      </c>
      <c r="H80" s="10">
        <f t="shared" si="6"/>
      </c>
      <c r="I80" s="11">
        <f t="shared" si="7"/>
        <v>47700</v>
      </c>
      <c r="J80" s="9">
        <v>0</v>
      </c>
      <c r="K80" s="9">
        <v>47700</v>
      </c>
      <c r="L80" s="12">
        <f t="shared" si="9"/>
        <v>47700</v>
      </c>
      <c r="M80" s="10">
        <f t="shared" si="8"/>
        <v>1</v>
      </c>
      <c r="N80" s="9">
        <v>0</v>
      </c>
      <c r="O80" s="9">
        <v>47700</v>
      </c>
    </row>
    <row r="81" spans="1:15" ht="90">
      <c r="A81" s="8" t="s">
        <v>151</v>
      </c>
      <c r="B81" s="8" t="s">
        <v>152</v>
      </c>
      <c r="C81" s="9">
        <v>0</v>
      </c>
      <c r="D81" s="9">
        <v>1859730.36</v>
      </c>
      <c r="E81" s="10">
        <f t="shared" si="5"/>
      </c>
      <c r="F81" s="9">
        <v>0</v>
      </c>
      <c r="G81" s="9">
        <v>1859730.36</v>
      </c>
      <c r="H81" s="10">
        <f t="shared" si="6"/>
      </c>
      <c r="I81" s="11">
        <f t="shared" si="7"/>
        <v>0</v>
      </c>
      <c r="J81" s="9">
        <v>0</v>
      </c>
      <c r="K81" s="9">
        <v>0</v>
      </c>
      <c r="L81" s="12">
        <f t="shared" si="9"/>
        <v>0</v>
      </c>
      <c r="M81" s="10">
        <f t="shared" si="8"/>
      </c>
      <c r="N81" s="9">
        <v>0</v>
      </c>
      <c r="O81" s="9">
        <v>0</v>
      </c>
    </row>
    <row r="82" spans="1:15" ht="30">
      <c r="A82" s="8" t="s">
        <v>153</v>
      </c>
      <c r="B82" s="8" t="s">
        <v>154</v>
      </c>
      <c r="C82" s="9">
        <v>49200</v>
      </c>
      <c r="D82" s="9">
        <v>11012.09</v>
      </c>
      <c r="E82" s="10">
        <f t="shared" si="5"/>
        <v>0.2238229674796748</v>
      </c>
      <c r="F82" s="9">
        <v>0</v>
      </c>
      <c r="G82" s="9">
        <v>0</v>
      </c>
      <c r="H82" s="10">
        <f t="shared" si="6"/>
      </c>
      <c r="I82" s="11">
        <f t="shared" si="7"/>
        <v>49200</v>
      </c>
      <c r="J82" s="9">
        <v>49200</v>
      </c>
      <c r="K82" s="9">
        <v>0</v>
      </c>
      <c r="L82" s="12">
        <f t="shared" si="9"/>
        <v>11012.09</v>
      </c>
      <c r="M82" s="10">
        <f t="shared" si="8"/>
        <v>0.2238229674796748</v>
      </c>
      <c r="N82" s="9">
        <v>11012.09</v>
      </c>
      <c r="O82" s="9">
        <v>0</v>
      </c>
    </row>
    <row r="83" spans="1:15" ht="30">
      <c r="A83" s="8" t="s">
        <v>155</v>
      </c>
      <c r="B83" s="8" t="s">
        <v>156</v>
      </c>
      <c r="C83" s="9">
        <v>49200</v>
      </c>
      <c r="D83" s="9">
        <v>11012.09</v>
      </c>
      <c r="E83" s="10">
        <f t="shared" si="5"/>
        <v>0.2238229674796748</v>
      </c>
      <c r="F83" s="9">
        <v>0</v>
      </c>
      <c r="G83" s="9">
        <v>0</v>
      </c>
      <c r="H83" s="10">
        <f t="shared" si="6"/>
      </c>
      <c r="I83" s="11">
        <f t="shared" si="7"/>
        <v>49200</v>
      </c>
      <c r="J83" s="9">
        <v>49200</v>
      </c>
      <c r="K83" s="9">
        <v>0</v>
      </c>
      <c r="L83" s="12">
        <f t="shared" si="9"/>
        <v>11012.09</v>
      </c>
      <c r="M83" s="10">
        <f t="shared" si="8"/>
        <v>0.2238229674796748</v>
      </c>
      <c r="N83" s="9">
        <v>11012.09</v>
      </c>
      <c r="O83" s="9">
        <v>0</v>
      </c>
    </row>
    <row r="84" spans="1:15" ht="15">
      <c r="A84" s="8" t="s">
        <v>157</v>
      </c>
      <c r="B84" s="8" t="s">
        <v>158</v>
      </c>
      <c r="C84" s="9">
        <v>170700</v>
      </c>
      <c r="D84" s="9">
        <v>286594.09</v>
      </c>
      <c r="E84" s="10">
        <f t="shared" si="5"/>
        <v>1.678934329232572</v>
      </c>
      <c r="F84" s="9">
        <v>20000</v>
      </c>
      <c r="G84" s="9">
        <v>22934.78</v>
      </c>
      <c r="H84" s="10">
        <f t="shared" si="6"/>
        <v>1.146739</v>
      </c>
      <c r="I84" s="11">
        <f t="shared" si="7"/>
        <v>150700</v>
      </c>
      <c r="J84" s="9">
        <v>30000</v>
      </c>
      <c r="K84" s="9">
        <v>120700</v>
      </c>
      <c r="L84" s="12">
        <f t="shared" si="9"/>
        <v>263659.31</v>
      </c>
      <c r="M84" s="10">
        <f t="shared" si="8"/>
        <v>1.749564100862641</v>
      </c>
      <c r="N84" s="9">
        <v>173819.68</v>
      </c>
      <c r="O84" s="9">
        <v>89839.63</v>
      </c>
    </row>
    <row r="85" spans="1:15" ht="15">
      <c r="A85" s="8" t="s">
        <v>159</v>
      </c>
      <c r="B85" s="8" t="s">
        <v>160</v>
      </c>
      <c r="C85" s="9">
        <v>0</v>
      </c>
      <c r="D85" s="9">
        <v>131807.89</v>
      </c>
      <c r="E85" s="10">
        <f t="shared" si="5"/>
      </c>
      <c r="F85" s="9">
        <v>0</v>
      </c>
      <c r="G85" s="9">
        <v>2403.79</v>
      </c>
      <c r="H85" s="10">
        <f t="shared" si="6"/>
      </c>
      <c r="I85" s="11">
        <f t="shared" si="7"/>
        <v>0</v>
      </c>
      <c r="J85" s="9">
        <v>0</v>
      </c>
      <c r="K85" s="9">
        <v>0</v>
      </c>
      <c r="L85" s="12">
        <f t="shared" si="9"/>
        <v>129404.1</v>
      </c>
      <c r="M85" s="10">
        <f t="shared" si="8"/>
      </c>
      <c r="N85" s="9">
        <v>49819.68</v>
      </c>
      <c r="O85" s="9">
        <v>79584.42</v>
      </c>
    </row>
    <row r="86" spans="1:15" ht="15">
      <c r="A86" s="8" t="s">
        <v>161</v>
      </c>
      <c r="B86" s="8" t="s">
        <v>162</v>
      </c>
      <c r="C86" s="9">
        <v>170700</v>
      </c>
      <c r="D86" s="9">
        <v>154786.2</v>
      </c>
      <c r="E86" s="10">
        <f t="shared" si="5"/>
        <v>0.9067732864674869</v>
      </c>
      <c r="F86" s="9">
        <v>20000</v>
      </c>
      <c r="G86" s="9">
        <v>20530.99</v>
      </c>
      <c r="H86" s="10">
        <f t="shared" si="6"/>
        <v>1.0265495</v>
      </c>
      <c r="I86" s="11">
        <f t="shared" si="7"/>
        <v>150700</v>
      </c>
      <c r="J86" s="9">
        <v>30000</v>
      </c>
      <c r="K86" s="9">
        <v>120700</v>
      </c>
      <c r="L86" s="12">
        <f t="shared" si="9"/>
        <v>134255.21</v>
      </c>
      <c r="M86" s="10">
        <f t="shared" si="8"/>
        <v>0.890877305905773</v>
      </c>
      <c r="N86" s="9">
        <v>124000</v>
      </c>
      <c r="O86" s="9">
        <v>10255.21</v>
      </c>
    </row>
    <row r="87" spans="1:15" ht="15">
      <c r="A87" s="8" t="s">
        <v>163</v>
      </c>
      <c r="B87" s="8" t="s">
        <v>164</v>
      </c>
      <c r="C87" s="9">
        <v>864420256.29</v>
      </c>
      <c r="D87" s="9">
        <v>390313679.51</v>
      </c>
      <c r="E87" s="10">
        <f t="shared" si="5"/>
        <v>0.4515323150630284</v>
      </c>
      <c r="F87" s="9">
        <v>650228113.96</v>
      </c>
      <c r="G87" s="9">
        <v>355080269.63</v>
      </c>
      <c r="H87" s="10">
        <f t="shared" si="6"/>
        <v>0.5460856920927344</v>
      </c>
      <c r="I87" s="11">
        <f t="shared" si="7"/>
        <v>285969338.85</v>
      </c>
      <c r="J87" s="9">
        <v>256603241.85</v>
      </c>
      <c r="K87" s="9">
        <v>29366097</v>
      </c>
      <c r="L87" s="12">
        <f t="shared" si="9"/>
        <v>69652470.22</v>
      </c>
      <c r="M87" s="10">
        <f t="shared" si="8"/>
        <v>0.24356621762354363</v>
      </c>
      <c r="N87" s="9">
        <v>58159338.08</v>
      </c>
      <c r="O87" s="9">
        <v>11493132.14</v>
      </c>
    </row>
    <row r="88" spans="1:15" ht="45">
      <c r="A88" s="8" t="s">
        <v>165</v>
      </c>
      <c r="B88" s="8" t="s">
        <v>166</v>
      </c>
      <c r="C88" s="9">
        <v>771613682.1</v>
      </c>
      <c r="D88" s="9">
        <v>363203928.14</v>
      </c>
      <c r="E88" s="10">
        <f t="shared" si="5"/>
        <v>0.47070695681745217</v>
      </c>
      <c r="F88" s="9">
        <v>651271143.8</v>
      </c>
      <c r="G88" s="9">
        <v>356123299.47</v>
      </c>
      <c r="H88" s="10">
        <f t="shared" si="6"/>
        <v>0.5468126491711455</v>
      </c>
      <c r="I88" s="11">
        <f t="shared" si="7"/>
        <v>192119734.82</v>
      </c>
      <c r="J88" s="9">
        <v>162753637.82</v>
      </c>
      <c r="K88" s="9">
        <v>29366097</v>
      </c>
      <c r="L88" s="12">
        <f t="shared" si="9"/>
        <v>41499689.010000005</v>
      </c>
      <c r="M88" s="10">
        <f t="shared" si="8"/>
        <v>0.21600950599313348</v>
      </c>
      <c r="N88" s="9">
        <v>30006556.87</v>
      </c>
      <c r="O88" s="9">
        <v>11493132.14</v>
      </c>
    </row>
    <row r="89" spans="1:15" ht="30">
      <c r="A89" s="8" t="s">
        <v>167</v>
      </c>
      <c r="B89" s="8" t="s">
        <v>168</v>
      </c>
      <c r="C89" s="9">
        <v>14441400</v>
      </c>
      <c r="D89" s="9">
        <v>4912950</v>
      </c>
      <c r="E89" s="10">
        <f t="shared" si="5"/>
        <v>0.34019901117620177</v>
      </c>
      <c r="F89" s="9">
        <v>4589400</v>
      </c>
      <c r="G89" s="9">
        <v>0</v>
      </c>
      <c r="H89" s="10">
        <f t="shared" si="6"/>
        <v>0</v>
      </c>
      <c r="I89" s="11">
        <f t="shared" si="7"/>
        <v>74941800</v>
      </c>
      <c r="J89" s="9">
        <v>55296900</v>
      </c>
      <c r="K89" s="9">
        <v>19644900</v>
      </c>
      <c r="L89" s="12">
        <f t="shared" si="9"/>
        <v>38238080</v>
      </c>
      <c r="M89" s="10">
        <f t="shared" si="8"/>
        <v>0.5102370105868821</v>
      </c>
      <c r="N89" s="9">
        <v>27648430</v>
      </c>
      <c r="O89" s="9">
        <v>10589650</v>
      </c>
    </row>
    <row r="90" spans="1:15" ht="30">
      <c r="A90" s="8" t="s">
        <v>169</v>
      </c>
      <c r="B90" s="8" t="s">
        <v>170</v>
      </c>
      <c r="C90" s="9">
        <v>9852000</v>
      </c>
      <c r="D90" s="9">
        <v>4912950</v>
      </c>
      <c r="E90" s="10">
        <f t="shared" si="5"/>
        <v>0.4986753958587089</v>
      </c>
      <c r="F90" s="9">
        <v>0</v>
      </c>
      <c r="G90" s="9">
        <v>0</v>
      </c>
      <c r="H90" s="10">
        <f t="shared" si="6"/>
      </c>
      <c r="I90" s="11">
        <f t="shared" si="7"/>
        <v>9852000</v>
      </c>
      <c r="J90" s="9">
        <v>7617500</v>
      </c>
      <c r="K90" s="9">
        <v>2234500</v>
      </c>
      <c r="L90" s="12">
        <f t="shared" si="9"/>
        <v>4912950</v>
      </c>
      <c r="M90" s="10">
        <f t="shared" si="8"/>
        <v>0.4986753958587089</v>
      </c>
      <c r="N90" s="9">
        <v>3808750</v>
      </c>
      <c r="O90" s="9">
        <v>1104200</v>
      </c>
    </row>
    <row r="91" spans="1:15" ht="30">
      <c r="A91" s="8" t="s">
        <v>171</v>
      </c>
      <c r="B91" s="8" t="s">
        <v>172</v>
      </c>
      <c r="C91" s="9">
        <v>4589400</v>
      </c>
      <c r="D91" s="9">
        <v>0</v>
      </c>
      <c r="E91" s="10">
        <f t="shared" si="5"/>
        <v>0</v>
      </c>
      <c r="F91" s="9">
        <v>4589400</v>
      </c>
      <c r="G91" s="9">
        <v>0</v>
      </c>
      <c r="H91" s="10">
        <f t="shared" si="6"/>
        <v>0</v>
      </c>
      <c r="I91" s="11">
        <f t="shared" si="7"/>
        <v>0</v>
      </c>
      <c r="J91" s="9">
        <v>0</v>
      </c>
      <c r="K91" s="9">
        <v>0</v>
      </c>
      <c r="L91" s="12">
        <f t="shared" si="9"/>
        <v>0</v>
      </c>
      <c r="M91" s="10">
        <f t="shared" si="8"/>
      </c>
      <c r="N91" s="9">
        <v>0</v>
      </c>
      <c r="O91" s="9">
        <v>0</v>
      </c>
    </row>
    <row r="92" spans="1:15" ht="60">
      <c r="A92" s="8" t="s">
        <v>173</v>
      </c>
      <c r="B92" s="8" t="s">
        <v>174</v>
      </c>
      <c r="C92" s="9">
        <v>0</v>
      </c>
      <c r="D92" s="9">
        <v>0</v>
      </c>
      <c r="E92" s="10">
        <f t="shared" si="5"/>
      </c>
      <c r="F92" s="9">
        <v>0</v>
      </c>
      <c r="G92" s="9">
        <v>0</v>
      </c>
      <c r="H92" s="10">
        <f t="shared" si="6"/>
      </c>
      <c r="I92" s="11">
        <f t="shared" si="7"/>
        <v>65089800</v>
      </c>
      <c r="J92" s="9">
        <v>47679400</v>
      </c>
      <c r="K92" s="9">
        <v>17410400</v>
      </c>
      <c r="L92" s="12">
        <f t="shared" si="9"/>
        <v>33325130</v>
      </c>
      <c r="M92" s="10">
        <f t="shared" si="8"/>
        <v>0.511986977990407</v>
      </c>
      <c r="N92" s="9">
        <v>23839680</v>
      </c>
      <c r="O92" s="9">
        <v>9485450</v>
      </c>
    </row>
    <row r="93" spans="1:15" ht="45">
      <c r="A93" s="8" t="s">
        <v>175</v>
      </c>
      <c r="B93" s="8" t="s">
        <v>176</v>
      </c>
      <c r="C93" s="9">
        <v>212899982.1</v>
      </c>
      <c r="D93" s="9">
        <v>29874210.43</v>
      </c>
      <c r="E93" s="10">
        <f t="shared" si="5"/>
        <v>0.14032039897480103</v>
      </c>
      <c r="F93" s="9">
        <v>101066047.28</v>
      </c>
      <c r="G93" s="9">
        <v>28535254.56</v>
      </c>
      <c r="H93" s="10">
        <f t="shared" si="6"/>
        <v>0.28234263957057765</v>
      </c>
      <c r="I93" s="11">
        <f t="shared" si="7"/>
        <v>111833934.82</v>
      </c>
      <c r="J93" s="9">
        <v>104374637.82</v>
      </c>
      <c r="K93" s="9">
        <v>7459297</v>
      </c>
      <c r="L93" s="12">
        <f t="shared" si="9"/>
        <v>1338955.87</v>
      </c>
      <c r="M93" s="10">
        <f t="shared" si="8"/>
        <v>0.01197271536725493</v>
      </c>
      <c r="N93" s="9">
        <v>1338955.87</v>
      </c>
      <c r="O93" s="9">
        <v>0</v>
      </c>
    </row>
    <row r="94" spans="1:15" ht="45">
      <c r="A94" s="8" t="s">
        <v>177</v>
      </c>
      <c r="B94" s="8" t="s">
        <v>178</v>
      </c>
      <c r="C94" s="9">
        <v>8417600</v>
      </c>
      <c r="D94" s="9">
        <v>0</v>
      </c>
      <c r="E94" s="10">
        <f t="shared" si="5"/>
        <v>0</v>
      </c>
      <c r="F94" s="9">
        <v>8417600</v>
      </c>
      <c r="G94" s="9">
        <v>0</v>
      </c>
      <c r="H94" s="10">
        <f t="shared" si="6"/>
        <v>0</v>
      </c>
      <c r="I94" s="11">
        <f t="shared" si="7"/>
        <v>0</v>
      </c>
      <c r="J94" s="9">
        <v>0</v>
      </c>
      <c r="K94" s="9">
        <v>0</v>
      </c>
      <c r="L94" s="12">
        <f t="shared" si="9"/>
        <v>0</v>
      </c>
      <c r="M94" s="10">
        <f t="shared" si="8"/>
      </c>
      <c r="N94" s="9">
        <v>0</v>
      </c>
      <c r="O94" s="9">
        <v>0</v>
      </c>
    </row>
    <row r="95" spans="1:15" ht="150">
      <c r="A95" s="8" t="s">
        <v>179</v>
      </c>
      <c r="B95" s="8" t="s">
        <v>180</v>
      </c>
      <c r="C95" s="9">
        <v>1953000</v>
      </c>
      <c r="D95" s="9">
        <v>956799.21</v>
      </c>
      <c r="E95" s="10">
        <f t="shared" si="5"/>
        <v>0.48991254992319505</v>
      </c>
      <c r="F95" s="9">
        <v>0</v>
      </c>
      <c r="G95" s="9">
        <v>0</v>
      </c>
      <c r="H95" s="10">
        <f t="shared" si="6"/>
      </c>
      <c r="I95" s="11">
        <f t="shared" si="7"/>
        <v>1953000</v>
      </c>
      <c r="J95" s="9">
        <v>1953000</v>
      </c>
      <c r="K95" s="9">
        <v>0</v>
      </c>
      <c r="L95" s="12">
        <f t="shared" si="9"/>
        <v>956799.21</v>
      </c>
      <c r="M95" s="10">
        <f t="shared" si="8"/>
        <v>0.48991254992319505</v>
      </c>
      <c r="N95" s="9">
        <v>956799.21</v>
      </c>
      <c r="O95" s="9">
        <v>0</v>
      </c>
    </row>
    <row r="96" spans="1:15" ht="75">
      <c r="A96" s="8" t="s">
        <v>181</v>
      </c>
      <c r="B96" s="8" t="s">
        <v>182</v>
      </c>
      <c r="C96" s="9">
        <v>1295300</v>
      </c>
      <c r="D96" s="9">
        <v>0</v>
      </c>
      <c r="E96" s="10">
        <f t="shared" si="5"/>
        <v>0</v>
      </c>
      <c r="F96" s="9">
        <v>1295300</v>
      </c>
      <c r="G96" s="9">
        <v>0</v>
      </c>
      <c r="H96" s="10">
        <f t="shared" si="6"/>
        <v>0</v>
      </c>
      <c r="I96" s="11">
        <f t="shared" si="7"/>
        <v>0</v>
      </c>
      <c r="J96" s="9">
        <v>0</v>
      </c>
      <c r="K96" s="9">
        <v>0</v>
      </c>
      <c r="L96" s="12">
        <f t="shared" si="9"/>
        <v>0</v>
      </c>
      <c r="M96" s="10">
        <f t="shared" si="8"/>
      </c>
      <c r="N96" s="9">
        <v>0</v>
      </c>
      <c r="O96" s="9">
        <v>0</v>
      </c>
    </row>
    <row r="97" spans="1:15" ht="75">
      <c r="A97" s="8" t="s">
        <v>183</v>
      </c>
      <c r="B97" s="8" t="s">
        <v>184</v>
      </c>
      <c r="C97" s="9">
        <v>9450000</v>
      </c>
      <c r="D97" s="9">
        <v>0</v>
      </c>
      <c r="E97" s="10">
        <f t="shared" si="5"/>
        <v>0</v>
      </c>
      <c r="F97" s="9">
        <v>9450000</v>
      </c>
      <c r="G97" s="9">
        <v>0</v>
      </c>
      <c r="H97" s="10">
        <f t="shared" si="6"/>
        <v>0</v>
      </c>
      <c r="I97" s="11">
        <f t="shared" si="7"/>
        <v>0</v>
      </c>
      <c r="J97" s="9">
        <v>0</v>
      </c>
      <c r="K97" s="9">
        <v>0</v>
      </c>
      <c r="L97" s="12">
        <f t="shared" si="9"/>
        <v>0</v>
      </c>
      <c r="M97" s="10">
        <f t="shared" si="8"/>
      </c>
      <c r="N97" s="9">
        <v>0</v>
      </c>
      <c r="O97" s="9">
        <v>0</v>
      </c>
    </row>
    <row r="98" spans="1:15" ht="45">
      <c r="A98" s="8" t="s">
        <v>185</v>
      </c>
      <c r="B98" s="8" t="s">
        <v>186</v>
      </c>
      <c r="C98" s="9">
        <v>5973404.28</v>
      </c>
      <c r="D98" s="9">
        <v>4431880.58</v>
      </c>
      <c r="E98" s="10">
        <f t="shared" si="5"/>
        <v>0.7419354813868383</v>
      </c>
      <c r="F98" s="9">
        <v>5973404.28</v>
      </c>
      <c r="G98" s="9">
        <v>4431880.58</v>
      </c>
      <c r="H98" s="10">
        <f t="shared" si="6"/>
        <v>0.7419354813868383</v>
      </c>
      <c r="I98" s="11">
        <f t="shared" si="7"/>
        <v>0</v>
      </c>
      <c r="J98" s="9">
        <v>0</v>
      </c>
      <c r="K98" s="9">
        <v>0</v>
      </c>
      <c r="L98" s="12">
        <f t="shared" si="9"/>
        <v>0</v>
      </c>
      <c r="M98" s="10">
        <f t="shared" si="8"/>
      </c>
      <c r="N98" s="9">
        <v>0</v>
      </c>
      <c r="O98" s="9">
        <v>0</v>
      </c>
    </row>
    <row r="99" spans="1:15" ht="30">
      <c r="A99" s="8" t="s">
        <v>187</v>
      </c>
      <c r="B99" s="8" t="s">
        <v>188</v>
      </c>
      <c r="C99" s="9">
        <v>458735</v>
      </c>
      <c r="D99" s="9">
        <v>0</v>
      </c>
      <c r="E99" s="10">
        <f t="shared" si="5"/>
        <v>0</v>
      </c>
      <c r="F99" s="9">
        <v>0</v>
      </c>
      <c r="G99" s="9">
        <v>0</v>
      </c>
      <c r="H99" s="10">
        <f t="shared" si="6"/>
      </c>
      <c r="I99" s="11">
        <f t="shared" si="7"/>
        <v>458735</v>
      </c>
      <c r="J99" s="9">
        <v>93339</v>
      </c>
      <c r="K99" s="9">
        <v>365396</v>
      </c>
      <c r="L99" s="12">
        <f t="shared" si="9"/>
        <v>0</v>
      </c>
      <c r="M99" s="10">
        <f t="shared" si="8"/>
        <v>0</v>
      </c>
      <c r="N99" s="9">
        <v>0</v>
      </c>
      <c r="O99" s="9">
        <v>0</v>
      </c>
    </row>
    <row r="100" spans="1:15" ht="30">
      <c r="A100" s="8" t="s">
        <v>189</v>
      </c>
      <c r="B100" s="8" t="s">
        <v>190</v>
      </c>
      <c r="C100" s="9">
        <v>6499498.82</v>
      </c>
      <c r="D100" s="9">
        <v>0</v>
      </c>
      <c r="E100" s="10">
        <f t="shared" si="5"/>
        <v>0</v>
      </c>
      <c r="F100" s="9">
        <v>0</v>
      </c>
      <c r="G100" s="9">
        <v>0</v>
      </c>
      <c r="H100" s="10">
        <f t="shared" si="6"/>
      </c>
      <c r="I100" s="11">
        <f t="shared" si="7"/>
        <v>6499498.82</v>
      </c>
      <c r="J100" s="9">
        <v>6499498.82</v>
      </c>
      <c r="K100" s="9">
        <v>0</v>
      </c>
      <c r="L100" s="12">
        <f t="shared" si="9"/>
        <v>0</v>
      </c>
      <c r="M100" s="10">
        <f t="shared" si="8"/>
        <v>0</v>
      </c>
      <c r="N100" s="9">
        <v>0</v>
      </c>
      <c r="O100" s="9">
        <v>0</v>
      </c>
    </row>
    <row r="101" spans="1:15" ht="30">
      <c r="A101" s="8" t="s">
        <v>191</v>
      </c>
      <c r="B101" s="8" t="s">
        <v>192</v>
      </c>
      <c r="C101" s="9">
        <v>2086101</v>
      </c>
      <c r="D101" s="9">
        <v>0</v>
      </c>
      <c r="E101" s="10">
        <f t="shared" si="5"/>
        <v>0</v>
      </c>
      <c r="F101" s="9">
        <v>0</v>
      </c>
      <c r="G101" s="9">
        <v>0</v>
      </c>
      <c r="H101" s="10">
        <f t="shared" si="6"/>
      </c>
      <c r="I101" s="11">
        <f t="shared" si="7"/>
        <v>2086101</v>
      </c>
      <c r="J101" s="9">
        <v>0</v>
      </c>
      <c r="K101" s="9">
        <v>2086101</v>
      </c>
      <c r="L101" s="12">
        <f t="shared" si="9"/>
        <v>0</v>
      </c>
      <c r="M101" s="10">
        <f t="shared" si="8"/>
        <v>0</v>
      </c>
      <c r="N101" s="9">
        <v>0</v>
      </c>
      <c r="O101" s="9">
        <v>0</v>
      </c>
    </row>
    <row r="102" spans="1:15" ht="15">
      <c r="A102" s="8" t="s">
        <v>193</v>
      </c>
      <c r="B102" s="8" t="s">
        <v>194</v>
      </c>
      <c r="C102" s="9">
        <v>176766343</v>
      </c>
      <c r="D102" s="9">
        <v>24485530.64</v>
      </c>
      <c r="E102" s="10">
        <f t="shared" si="5"/>
        <v>0.13851918993425122</v>
      </c>
      <c r="F102" s="9">
        <v>75929743</v>
      </c>
      <c r="G102" s="9">
        <v>24103373.98</v>
      </c>
      <c r="H102" s="10">
        <f t="shared" si="6"/>
        <v>0.31744311290504434</v>
      </c>
      <c r="I102" s="11">
        <f t="shared" si="7"/>
        <v>100836600</v>
      </c>
      <c r="J102" s="9">
        <v>95828800</v>
      </c>
      <c r="K102" s="9">
        <v>5007800</v>
      </c>
      <c r="L102" s="12">
        <f t="shared" si="9"/>
        <v>382156.66</v>
      </c>
      <c r="M102" s="10">
        <f t="shared" si="8"/>
        <v>0.0037898606260028597</v>
      </c>
      <c r="N102" s="9">
        <v>382156.66</v>
      </c>
      <c r="O102" s="9">
        <v>0</v>
      </c>
    </row>
    <row r="103" spans="1:15" ht="30">
      <c r="A103" s="8" t="s">
        <v>195</v>
      </c>
      <c r="B103" s="8" t="s">
        <v>196</v>
      </c>
      <c r="C103" s="9">
        <v>542272300</v>
      </c>
      <c r="D103" s="9">
        <v>328416767.71</v>
      </c>
      <c r="E103" s="10">
        <f t="shared" si="5"/>
        <v>0.6056307277911853</v>
      </c>
      <c r="F103" s="9">
        <v>538728300</v>
      </c>
      <c r="G103" s="9">
        <v>326894114.57</v>
      </c>
      <c r="H103" s="10">
        <f t="shared" si="6"/>
        <v>0.6067884582450931</v>
      </c>
      <c r="I103" s="11">
        <f t="shared" si="7"/>
        <v>3544000</v>
      </c>
      <c r="J103" s="9">
        <v>2282100</v>
      </c>
      <c r="K103" s="9">
        <v>1261900</v>
      </c>
      <c r="L103" s="12">
        <f t="shared" si="9"/>
        <v>1522653.1400000001</v>
      </c>
      <c r="M103" s="10">
        <f t="shared" si="8"/>
        <v>0.4296425338600452</v>
      </c>
      <c r="N103" s="9">
        <v>1019171</v>
      </c>
      <c r="O103" s="9">
        <v>503482.14</v>
      </c>
    </row>
    <row r="104" spans="1:15" ht="60">
      <c r="A104" s="8" t="s">
        <v>197</v>
      </c>
      <c r="B104" s="8" t="s">
        <v>198</v>
      </c>
      <c r="C104" s="9">
        <v>14131600</v>
      </c>
      <c r="D104" s="9">
        <v>9442203.57</v>
      </c>
      <c r="E104" s="10">
        <f t="shared" si="5"/>
        <v>0.6681623857171163</v>
      </c>
      <c r="F104" s="9">
        <v>14131600</v>
      </c>
      <c r="G104" s="9">
        <v>9442203.57</v>
      </c>
      <c r="H104" s="10">
        <f t="shared" si="6"/>
        <v>0.6681623857171163</v>
      </c>
      <c r="I104" s="11">
        <f t="shared" si="7"/>
        <v>0</v>
      </c>
      <c r="J104" s="9">
        <v>0</v>
      </c>
      <c r="K104" s="9">
        <v>0</v>
      </c>
      <c r="L104" s="12">
        <f t="shared" si="9"/>
        <v>0</v>
      </c>
      <c r="M104" s="10">
        <f t="shared" si="8"/>
      </c>
      <c r="N104" s="9">
        <v>0</v>
      </c>
      <c r="O104" s="9">
        <v>0</v>
      </c>
    </row>
    <row r="105" spans="1:15" ht="45">
      <c r="A105" s="8" t="s">
        <v>199</v>
      </c>
      <c r="B105" s="8" t="s">
        <v>200</v>
      </c>
      <c r="C105" s="9">
        <v>17503700</v>
      </c>
      <c r="D105" s="9">
        <v>7971086</v>
      </c>
      <c r="E105" s="10">
        <f t="shared" si="5"/>
        <v>0.4553943451955872</v>
      </c>
      <c r="F105" s="9">
        <v>17064500</v>
      </c>
      <c r="G105" s="9">
        <v>7773811</v>
      </c>
      <c r="H105" s="10">
        <f t="shared" si="6"/>
        <v>0.4555545723578189</v>
      </c>
      <c r="I105" s="11">
        <f t="shared" si="7"/>
        <v>439200</v>
      </c>
      <c r="J105" s="9">
        <v>386200</v>
      </c>
      <c r="K105" s="9">
        <v>53000</v>
      </c>
      <c r="L105" s="12">
        <f t="shared" si="9"/>
        <v>197275</v>
      </c>
      <c r="M105" s="10">
        <f t="shared" si="8"/>
        <v>0.44916894353369763</v>
      </c>
      <c r="N105" s="9">
        <v>185250</v>
      </c>
      <c r="O105" s="9">
        <v>12025</v>
      </c>
    </row>
    <row r="106" spans="1:15" ht="45">
      <c r="A106" s="8" t="s">
        <v>201</v>
      </c>
      <c r="B106" s="8" t="s">
        <v>202</v>
      </c>
      <c r="C106" s="9">
        <v>3104800</v>
      </c>
      <c r="D106" s="9">
        <v>1325378.14</v>
      </c>
      <c r="E106" s="10">
        <f t="shared" si="5"/>
        <v>0.4268803594434424</v>
      </c>
      <c r="F106" s="9">
        <v>0</v>
      </c>
      <c r="G106" s="9">
        <v>0</v>
      </c>
      <c r="H106" s="10">
        <f t="shared" si="6"/>
      </c>
      <c r="I106" s="11">
        <f t="shared" si="7"/>
        <v>3104800</v>
      </c>
      <c r="J106" s="9">
        <v>1895900</v>
      </c>
      <c r="K106" s="9">
        <v>1208900</v>
      </c>
      <c r="L106" s="12">
        <f t="shared" si="9"/>
        <v>1325378.1400000001</v>
      </c>
      <c r="M106" s="10">
        <f t="shared" si="8"/>
        <v>0.42688035944344244</v>
      </c>
      <c r="N106" s="9">
        <v>833921</v>
      </c>
      <c r="O106" s="9">
        <v>491457.14</v>
      </c>
    </row>
    <row r="107" spans="1:15" ht="75">
      <c r="A107" s="8" t="s">
        <v>203</v>
      </c>
      <c r="B107" s="8" t="s">
        <v>204</v>
      </c>
      <c r="C107" s="9">
        <v>8100</v>
      </c>
      <c r="D107" s="9">
        <v>8100</v>
      </c>
      <c r="E107" s="10">
        <f t="shared" si="5"/>
        <v>1</v>
      </c>
      <c r="F107" s="9">
        <v>8100</v>
      </c>
      <c r="G107" s="9">
        <v>8100</v>
      </c>
      <c r="H107" s="10">
        <f t="shared" si="6"/>
        <v>1</v>
      </c>
      <c r="I107" s="11">
        <f t="shared" si="7"/>
        <v>0</v>
      </c>
      <c r="J107" s="9">
        <v>0</v>
      </c>
      <c r="K107" s="9">
        <v>0</v>
      </c>
      <c r="L107" s="12">
        <f t="shared" si="9"/>
        <v>0</v>
      </c>
      <c r="M107" s="10">
        <f t="shared" si="8"/>
      </c>
      <c r="N107" s="9">
        <v>0</v>
      </c>
      <c r="O107" s="9">
        <v>0</v>
      </c>
    </row>
    <row r="108" spans="1:15" ht="30">
      <c r="A108" s="8" t="s">
        <v>205</v>
      </c>
      <c r="B108" s="8" t="s">
        <v>206</v>
      </c>
      <c r="C108" s="9">
        <v>255800</v>
      </c>
      <c r="D108" s="9">
        <v>0</v>
      </c>
      <c r="E108" s="10">
        <f t="shared" si="5"/>
        <v>0</v>
      </c>
      <c r="F108" s="9">
        <v>255800</v>
      </c>
      <c r="G108" s="9">
        <v>0</v>
      </c>
      <c r="H108" s="10">
        <f t="shared" si="6"/>
        <v>0</v>
      </c>
      <c r="I108" s="11">
        <f t="shared" si="7"/>
        <v>0</v>
      </c>
      <c r="J108" s="9">
        <v>0</v>
      </c>
      <c r="K108" s="9">
        <v>0</v>
      </c>
      <c r="L108" s="12">
        <f t="shared" si="9"/>
        <v>0</v>
      </c>
      <c r="M108" s="10">
        <f t="shared" si="8"/>
      </c>
      <c r="N108" s="9">
        <v>0</v>
      </c>
      <c r="O108" s="9">
        <v>0</v>
      </c>
    </row>
    <row r="109" spans="1:15" ht="15">
      <c r="A109" s="8" t="s">
        <v>207</v>
      </c>
      <c r="B109" s="8" t="s">
        <v>208</v>
      </c>
      <c r="C109" s="9">
        <v>507268300</v>
      </c>
      <c r="D109" s="9">
        <v>309670000</v>
      </c>
      <c r="E109" s="10">
        <f t="shared" si="5"/>
        <v>0.6104659013780281</v>
      </c>
      <c r="F109" s="9">
        <v>507268300</v>
      </c>
      <c r="G109" s="9">
        <v>309670000</v>
      </c>
      <c r="H109" s="10">
        <f t="shared" si="6"/>
        <v>0.6104659013780281</v>
      </c>
      <c r="I109" s="11">
        <f t="shared" si="7"/>
        <v>0</v>
      </c>
      <c r="J109" s="9">
        <v>0</v>
      </c>
      <c r="K109" s="9">
        <v>0</v>
      </c>
      <c r="L109" s="12">
        <f t="shared" si="9"/>
        <v>0</v>
      </c>
      <c r="M109" s="10">
        <f t="shared" si="8"/>
      </c>
      <c r="N109" s="9">
        <v>0</v>
      </c>
      <c r="O109" s="9">
        <v>0</v>
      </c>
    </row>
    <row r="110" spans="1:15" ht="15">
      <c r="A110" s="8" t="s">
        <v>209</v>
      </c>
      <c r="B110" s="8" t="s">
        <v>210</v>
      </c>
      <c r="C110" s="9">
        <v>2000000</v>
      </c>
      <c r="D110" s="9">
        <v>0</v>
      </c>
      <c r="E110" s="10">
        <f t="shared" si="5"/>
        <v>0</v>
      </c>
      <c r="F110" s="9">
        <v>6887396.52</v>
      </c>
      <c r="G110" s="9">
        <v>693930.34</v>
      </c>
      <c r="H110" s="10">
        <f t="shared" si="6"/>
        <v>0.10075365023415263</v>
      </c>
      <c r="I110" s="11">
        <f t="shared" si="7"/>
        <v>1800000</v>
      </c>
      <c r="J110" s="9">
        <v>800000</v>
      </c>
      <c r="K110" s="9">
        <v>1000000</v>
      </c>
      <c r="L110" s="12">
        <f t="shared" si="9"/>
        <v>400000</v>
      </c>
      <c r="M110" s="10">
        <f t="shared" si="8"/>
        <v>0.2222222222222222</v>
      </c>
      <c r="N110" s="9">
        <v>0</v>
      </c>
      <c r="O110" s="9">
        <v>400000</v>
      </c>
    </row>
    <row r="111" spans="1:15" ht="75">
      <c r="A111" s="8" t="s">
        <v>211</v>
      </c>
      <c r="B111" s="8" t="s">
        <v>212</v>
      </c>
      <c r="C111" s="9">
        <v>0</v>
      </c>
      <c r="D111" s="9">
        <v>0</v>
      </c>
      <c r="E111" s="10">
        <f t="shared" si="5"/>
      </c>
      <c r="F111" s="9">
        <v>4887396.52</v>
      </c>
      <c r="G111" s="9">
        <v>693930.34</v>
      </c>
      <c r="H111" s="10">
        <f t="shared" si="6"/>
        <v>0.1419836383563984</v>
      </c>
      <c r="I111" s="11">
        <f t="shared" si="7"/>
        <v>0</v>
      </c>
      <c r="J111" s="9">
        <v>0</v>
      </c>
      <c r="K111" s="9">
        <v>0</v>
      </c>
      <c r="L111" s="12">
        <f t="shared" si="9"/>
        <v>0</v>
      </c>
      <c r="M111" s="10">
        <f t="shared" si="8"/>
      </c>
      <c r="N111" s="9">
        <v>0</v>
      </c>
      <c r="O111" s="9">
        <v>0</v>
      </c>
    </row>
    <row r="112" spans="1:15" ht="30">
      <c r="A112" s="8" t="s">
        <v>213</v>
      </c>
      <c r="B112" s="8" t="s">
        <v>214</v>
      </c>
      <c r="C112" s="9">
        <v>2000000</v>
      </c>
      <c r="D112" s="9">
        <v>0</v>
      </c>
      <c r="E112" s="10">
        <f t="shared" si="5"/>
        <v>0</v>
      </c>
      <c r="F112" s="9">
        <v>2000000</v>
      </c>
      <c r="G112" s="9">
        <v>0</v>
      </c>
      <c r="H112" s="10">
        <f t="shared" si="6"/>
        <v>0</v>
      </c>
      <c r="I112" s="11">
        <f t="shared" si="7"/>
        <v>1800000</v>
      </c>
      <c r="J112" s="9">
        <v>800000</v>
      </c>
      <c r="K112" s="9">
        <v>1000000</v>
      </c>
      <c r="L112" s="12">
        <f t="shared" si="9"/>
        <v>400000</v>
      </c>
      <c r="M112" s="10">
        <f t="shared" si="8"/>
        <v>0.2222222222222222</v>
      </c>
      <c r="N112" s="9">
        <v>0</v>
      </c>
      <c r="O112" s="9">
        <v>400000</v>
      </c>
    </row>
    <row r="113" spans="1:15" ht="45">
      <c r="A113" s="8" t="s">
        <v>215</v>
      </c>
      <c r="B113" s="8" t="s">
        <v>216</v>
      </c>
      <c r="C113" s="9">
        <v>93852604.03</v>
      </c>
      <c r="D113" s="9">
        <v>28155781.21</v>
      </c>
      <c r="E113" s="10">
        <f t="shared" si="5"/>
        <v>0.300000000010655</v>
      </c>
      <c r="F113" s="9">
        <v>0</v>
      </c>
      <c r="G113" s="9">
        <v>0</v>
      </c>
      <c r="H113" s="10">
        <f t="shared" si="6"/>
      </c>
      <c r="I113" s="11">
        <f t="shared" si="7"/>
        <v>93852604.03</v>
      </c>
      <c r="J113" s="9">
        <v>93852604.03</v>
      </c>
      <c r="K113" s="9">
        <v>0</v>
      </c>
      <c r="L113" s="12">
        <f t="shared" si="9"/>
        <v>28155781.21</v>
      </c>
      <c r="M113" s="10">
        <f t="shared" si="8"/>
        <v>0.300000000010655</v>
      </c>
      <c r="N113" s="9">
        <v>28155781.21</v>
      </c>
      <c r="O113" s="9">
        <v>0</v>
      </c>
    </row>
    <row r="114" spans="1:15" ht="45">
      <c r="A114" s="8" t="s">
        <v>217</v>
      </c>
      <c r="B114" s="8" t="s">
        <v>218</v>
      </c>
      <c r="C114" s="9">
        <v>93852604.03</v>
      </c>
      <c r="D114" s="9">
        <v>28155781.21</v>
      </c>
      <c r="E114" s="10">
        <f t="shared" si="5"/>
        <v>0.300000000010655</v>
      </c>
      <c r="F114" s="9">
        <v>0</v>
      </c>
      <c r="G114" s="9">
        <v>0</v>
      </c>
      <c r="H114" s="10">
        <f t="shared" si="6"/>
      </c>
      <c r="I114" s="11">
        <f t="shared" si="7"/>
        <v>93852604.03</v>
      </c>
      <c r="J114" s="9">
        <v>93852604.03</v>
      </c>
      <c r="K114" s="9">
        <v>0</v>
      </c>
      <c r="L114" s="12">
        <f t="shared" si="9"/>
        <v>28155781.21</v>
      </c>
      <c r="M114" s="10">
        <f t="shared" si="8"/>
        <v>0.300000000010655</v>
      </c>
      <c r="N114" s="9">
        <v>28155781.21</v>
      </c>
      <c r="O114" s="9">
        <v>0</v>
      </c>
    </row>
    <row r="115" spans="1:15" ht="15">
      <c r="A115" s="8" t="s">
        <v>219</v>
      </c>
      <c r="B115" s="8" t="s">
        <v>220</v>
      </c>
      <c r="C115" s="9">
        <v>-3000</v>
      </c>
      <c r="D115" s="9">
        <v>-3000</v>
      </c>
      <c r="E115" s="10">
        <f t="shared" si="5"/>
        <v>1</v>
      </c>
      <c r="F115" s="9">
        <v>0</v>
      </c>
      <c r="G115" s="9">
        <v>0</v>
      </c>
      <c r="H115" s="10">
        <f t="shared" si="6"/>
      </c>
      <c r="I115" s="11">
        <f t="shared" si="7"/>
        <v>-3000</v>
      </c>
      <c r="J115" s="9">
        <v>-3000</v>
      </c>
      <c r="K115" s="9">
        <v>0</v>
      </c>
      <c r="L115" s="12">
        <f t="shared" si="9"/>
        <v>-3000</v>
      </c>
      <c r="M115" s="10">
        <f t="shared" si="8"/>
        <v>1</v>
      </c>
      <c r="N115" s="9">
        <v>-3000</v>
      </c>
      <c r="O115" s="9">
        <v>0</v>
      </c>
    </row>
    <row r="116" spans="1:15" ht="30">
      <c r="A116" s="8" t="s">
        <v>221</v>
      </c>
      <c r="B116" s="8" t="s">
        <v>222</v>
      </c>
      <c r="C116" s="9">
        <v>-3000</v>
      </c>
      <c r="D116" s="9">
        <v>-3000</v>
      </c>
      <c r="E116" s="10">
        <f t="shared" si="5"/>
        <v>1</v>
      </c>
      <c r="F116" s="9">
        <v>0</v>
      </c>
      <c r="G116" s="9">
        <v>0</v>
      </c>
      <c r="H116" s="10">
        <f t="shared" si="6"/>
      </c>
      <c r="I116" s="11">
        <f t="shared" si="7"/>
        <v>-3000</v>
      </c>
      <c r="J116" s="9">
        <v>-3000</v>
      </c>
      <c r="K116" s="9">
        <v>0</v>
      </c>
      <c r="L116" s="12">
        <f t="shared" si="9"/>
        <v>-3000</v>
      </c>
      <c r="M116" s="10">
        <f t="shared" si="8"/>
        <v>1</v>
      </c>
      <c r="N116" s="9">
        <v>-3000</v>
      </c>
      <c r="O116" s="9">
        <v>0</v>
      </c>
    </row>
    <row r="117" spans="1:15" ht="60">
      <c r="A117" s="8" t="s">
        <v>223</v>
      </c>
      <c r="B117" s="8" t="s">
        <v>224</v>
      </c>
      <c r="C117" s="9">
        <v>-1043029.84</v>
      </c>
      <c r="D117" s="9">
        <v>-1043029.84</v>
      </c>
      <c r="E117" s="10">
        <f t="shared" si="5"/>
        <v>1</v>
      </c>
      <c r="F117" s="9">
        <v>-1043029.84</v>
      </c>
      <c r="G117" s="9">
        <v>-1043029.84</v>
      </c>
      <c r="H117" s="10">
        <f t="shared" si="6"/>
        <v>1</v>
      </c>
      <c r="I117" s="11">
        <f t="shared" si="7"/>
        <v>0</v>
      </c>
      <c r="J117" s="9">
        <v>0</v>
      </c>
      <c r="K117" s="9">
        <v>0</v>
      </c>
      <c r="L117" s="12">
        <f t="shared" si="9"/>
        <v>0</v>
      </c>
      <c r="M117" s="10">
        <f t="shared" si="8"/>
      </c>
      <c r="N117" s="9">
        <v>0</v>
      </c>
      <c r="O117" s="9">
        <v>0</v>
      </c>
    </row>
    <row r="118" spans="1:15" ht="60">
      <c r="A118" s="8" t="s">
        <v>225</v>
      </c>
      <c r="B118" s="8" t="s">
        <v>226</v>
      </c>
      <c r="C118" s="9">
        <v>-1043029.84</v>
      </c>
      <c r="D118" s="9">
        <v>-1043029.84</v>
      </c>
      <c r="E118" s="10">
        <f t="shared" si="5"/>
        <v>1</v>
      </c>
      <c r="F118" s="9">
        <v>-1043029.84</v>
      </c>
      <c r="G118" s="9">
        <v>-1043029.84</v>
      </c>
      <c r="H118" s="10">
        <f t="shared" si="6"/>
        <v>1</v>
      </c>
      <c r="I118" s="11">
        <f t="shared" si="7"/>
        <v>0</v>
      </c>
      <c r="J118" s="9">
        <v>0</v>
      </c>
      <c r="K118" s="9">
        <v>0</v>
      </c>
      <c r="L118" s="12">
        <f t="shared" si="9"/>
        <v>0</v>
      </c>
      <c r="M118" s="10">
        <f t="shared" si="8"/>
      </c>
      <c r="N118" s="9">
        <v>0</v>
      </c>
      <c r="O118" s="9">
        <v>0</v>
      </c>
    </row>
    <row r="119" spans="1:15" s="3" customFormat="1" ht="15">
      <c r="A119" s="16" t="s">
        <v>227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</row>
    <row r="120" spans="1:15" ht="15">
      <c r="A120" s="8" t="s">
        <v>228</v>
      </c>
      <c r="B120" s="8" t="s">
        <v>229</v>
      </c>
      <c r="C120" s="9">
        <v>1432614297.16</v>
      </c>
      <c r="D120" s="9">
        <v>609025531.92</v>
      </c>
      <c r="E120" s="10">
        <f t="shared" si="5"/>
        <v>0.42511479407075997</v>
      </c>
      <c r="F120" s="9">
        <v>1097680357.86</v>
      </c>
      <c r="G120" s="9">
        <v>556676061.22</v>
      </c>
      <c r="H120" s="10">
        <f t="shared" si="6"/>
        <v>0.5071385829525789</v>
      </c>
      <c r="I120" s="11">
        <f t="shared" si="7"/>
        <v>406711135.82000005</v>
      </c>
      <c r="J120" s="9">
        <v>351935875.16</v>
      </c>
      <c r="K120" s="9">
        <v>54775260.66</v>
      </c>
      <c r="L120" s="12">
        <f t="shared" si="9"/>
        <v>86768531.03999999</v>
      </c>
      <c r="M120" s="10">
        <f t="shared" si="8"/>
        <v>0.21334191124386012</v>
      </c>
      <c r="N120" s="9">
        <v>65057615.94</v>
      </c>
      <c r="O120" s="9">
        <v>21710915.1</v>
      </c>
    </row>
    <row r="121" spans="1:15" ht="15">
      <c r="A121" s="8" t="s">
        <v>230</v>
      </c>
      <c r="B121" s="8" t="s">
        <v>231</v>
      </c>
      <c r="C121" s="9">
        <v>181200420.35</v>
      </c>
      <c r="D121" s="9">
        <v>90908310.76</v>
      </c>
      <c r="E121" s="10">
        <f t="shared" si="5"/>
        <v>0.5017003304098572</v>
      </c>
      <c r="F121" s="9">
        <v>117465011.52</v>
      </c>
      <c r="G121" s="9">
        <v>53287068.18</v>
      </c>
      <c r="H121" s="10">
        <f t="shared" si="6"/>
        <v>0.45364204617582793</v>
      </c>
      <c r="I121" s="11">
        <f t="shared" si="7"/>
        <v>63735408.83</v>
      </c>
      <c r="J121" s="9">
        <v>42789572.17</v>
      </c>
      <c r="K121" s="9">
        <v>20945836.66</v>
      </c>
      <c r="L121" s="12">
        <f t="shared" si="9"/>
        <v>37621242.58</v>
      </c>
      <c r="M121" s="10">
        <f t="shared" si="8"/>
        <v>0.5902722406683901</v>
      </c>
      <c r="N121" s="9">
        <v>23936750.78</v>
      </c>
      <c r="O121" s="9">
        <v>13684491.8</v>
      </c>
    </row>
    <row r="122" spans="1:15" ht="45">
      <c r="A122" s="8" t="s">
        <v>232</v>
      </c>
      <c r="B122" s="8" t="s">
        <v>233</v>
      </c>
      <c r="C122" s="9">
        <v>10285504.09</v>
      </c>
      <c r="D122" s="9">
        <v>5858531.07</v>
      </c>
      <c r="E122" s="10">
        <f t="shared" si="5"/>
        <v>0.5695910495719807</v>
      </c>
      <c r="F122" s="9">
        <v>2298000</v>
      </c>
      <c r="G122" s="9">
        <v>1376052.36</v>
      </c>
      <c r="H122" s="10">
        <f t="shared" si="6"/>
        <v>0.5988043342036554</v>
      </c>
      <c r="I122" s="11">
        <f t="shared" si="7"/>
        <v>7987504.09</v>
      </c>
      <c r="J122" s="9">
        <v>3333000</v>
      </c>
      <c r="K122" s="9">
        <v>4654504.09</v>
      </c>
      <c r="L122" s="12">
        <f t="shared" si="9"/>
        <v>4482478.71</v>
      </c>
      <c r="M122" s="10">
        <f t="shared" si="8"/>
        <v>0.5611864056022036</v>
      </c>
      <c r="N122" s="9">
        <v>1747914.64</v>
      </c>
      <c r="O122" s="9">
        <v>2734564.07</v>
      </c>
    </row>
    <row r="123" spans="1:15" ht="60">
      <c r="A123" s="8" t="s">
        <v>234</v>
      </c>
      <c r="B123" s="8" t="s">
        <v>235</v>
      </c>
      <c r="C123" s="9">
        <v>3455800</v>
      </c>
      <c r="D123" s="9">
        <v>2000047.24</v>
      </c>
      <c r="E123" s="10">
        <f t="shared" si="5"/>
        <v>0.5787508652121072</v>
      </c>
      <c r="F123" s="9">
        <v>2922400</v>
      </c>
      <c r="G123" s="9">
        <v>1539492.06</v>
      </c>
      <c r="H123" s="10">
        <f t="shared" si="6"/>
        <v>0.5267903298658637</v>
      </c>
      <c r="I123" s="11">
        <f t="shared" si="7"/>
        <v>533400</v>
      </c>
      <c r="J123" s="9">
        <v>533400</v>
      </c>
      <c r="K123" s="9">
        <v>0</v>
      </c>
      <c r="L123" s="12">
        <f t="shared" si="9"/>
        <v>460555.18</v>
      </c>
      <c r="M123" s="10">
        <f t="shared" si="8"/>
        <v>0.8634330333708287</v>
      </c>
      <c r="N123" s="9">
        <v>460555.18</v>
      </c>
      <c r="O123" s="9">
        <v>0</v>
      </c>
    </row>
    <row r="124" spans="1:15" ht="60">
      <c r="A124" s="8" t="s">
        <v>236</v>
      </c>
      <c r="B124" s="8" t="s">
        <v>237</v>
      </c>
      <c r="C124" s="9">
        <v>96035288.11</v>
      </c>
      <c r="D124" s="9">
        <v>59664263.79</v>
      </c>
      <c r="E124" s="10">
        <f t="shared" si="5"/>
        <v>0.621274376994213</v>
      </c>
      <c r="F124" s="9">
        <v>45032717.32</v>
      </c>
      <c r="G124" s="9">
        <v>28838694.71</v>
      </c>
      <c r="H124" s="10">
        <f t="shared" si="6"/>
        <v>0.6403942827849768</v>
      </c>
      <c r="I124" s="11">
        <f t="shared" si="7"/>
        <v>51002570.79</v>
      </c>
      <c r="J124" s="9">
        <v>35688772.17</v>
      </c>
      <c r="K124" s="9">
        <v>15313798.62</v>
      </c>
      <c r="L124" s="12">
        <f t="shared" si="9"/>
        <v>30825569.08</v>
      </c>
      <c r="M124" s="10">
        <f t="shared" si="8"/>
        <v>0.6043924571355905</v>
      </c>
      <c r="N124" s="9">
        <v>20510835.81</v>
      </c>
      <c r="O124" s="9">
        <v>10314733.27</v>
      </c>
    </row>
    <row r="125" spans="1:15" ht="15">
      <c r="A125" s="8" t="s">
        <v>238</v>
      </c>
      <c r="B125" s="8" t="s">
        <v>239</v>
      </c>
      <c r="C125" s="9">
        <v>8100</v>
      </c>
      <c r="D125" s="9">
        <v>0</v>
      </c>
      <c r="E125" s="10">
        <f t="shared" si="5"/>
        <v>0</v>
      </c>
      <c r="F125" s="9">
        <v>8100</v>
      </c>
      <c r="G125" s="9">
        <v>0</v>
      </c>
      <c r="H125" s="10">
        <f t="shared" si="6"/>
        <v>0</v>
      </c>
      <c r="I125" s="11">
        <f t="shared" si="7"/>
        <v>0</v>
      </c>
      <c r="J125" s="9">
        <v>0</v>
      </c>
      <c r="K125" s="9">
        <v>0</v>
      </c>
      <c r="L125" s="12">
        <f t="shared" si="9"/>
        <v>0</v>
      </c>
      <c r="M125" s="10">
        <f t="shared" si="8"/>
      </c>
      <c r="N125" s="9">
        <v>0</v>
      </c>
      <c r="O125" s="9">
        <v>0</v>
      </c>
    </row>
    <row r="126" spans="1:15" ht="45">
      <c r="A126" s="8" t="s">
        <v>240</v>
      </c>
      <c r="B126" s="8" t="s">
        <v>241</v>
      </c>
      <c r="C126" s="9">
        <v>16352020</v>
      </c>
      <c r="D126" s="9">
        <v>9977074.63</v>
      </c>
      <c r="E126" s="10">
        <f t="shared" si="5"/>
        <v>0.6101432501917194</v>
      </c>
      <c r="F126" s="9">
        <v>16352020</v>
      </c>
      <c r="G126" s="9">
        <v>9977074.63</v>
      </c>
      <c r="H126" s="10">
        <f t="shared" si="6"/>
        <v>0.6101432501917194</v>
      </c>
      <c r="I126" s="11">
        <f t="shared" si="7"/>
        <v>0</v>
      </c>
      <c r="J126" s="9">
        <v>0</v>
      </c>
      <c r="K126" s="9">
        <v>0</v>
      </c>
      <c r="L126" s="12">
        <f t="shared" si="9"/>
        <v>0</v>
      </c>
      <c r="M126" s="10">
        <f t="shared" si="8"/>
      </c>
      <c r="N126" s="9">
        <v>0</v>
      </c>
      <c r="O126" s="9">
        <v>0</v>
      </c>
    </row>
    <row r="127" spans="1:15" ht="30">
      <c r="A127" s="8" t="s">
        <v>242</v>
      </c>
      <c r="B127" s="8" t="s">
        <v>243</v>
      </c>
      <c r="C127" s="9">
        <v>246000</v>
      </c>
      <c r="D127" s="9">
        <v>0</v>
      </c>
      <c r="E127" s="10">
        <f t="shared" si="5"/>
        <v>0</v>
      </c>
      <c r="F127" s="9">
        <v>246000</v>
      </c>
      <c r="G127" s="9">
        <v>0</v>
      </c>
      <c r="H127" s="10">
        <f t="shared" si="6"/>
        <v>0</v>
      </c>
      <c r="I127" s="11">
        <f t="shared" si="7"/>
        <v>0</v>
      </c>
      <c r="J127" s="9">
        <v>0</v>
      </c>
      <c r="K127" s="9">
        <v>0</v>
      </c>
      <c r="L127" s="12">
        <f t="shared" si="9"/>
        <v>0</v>
      </c>
      <c r="M127" s="10">
        <f t="shared" si="8"/>
      </c>
      <c r="N127" s="9">
        <v>0</v>
      </c>
      <c r="O127" s="9">
        <v>0</v>
      </c>
    </row>
    <row r="128" spans="1:15" ht="15">
      <c r="A128" s="8" t="s">
        <v>244</v>
      </c>
      <c r="B128" s="8" t="s">
        <v>245</v>
      </c>
      <c r="C128" s="9">
        <v>1557000</v>
      </c>
      <c r="D128" s="9">
        <v>0</v>
      </c>
      <c r="E128" s="10">
        <f t="shared" si="5"/>
        <v>0</v>
      </c>
      <c r="F128" s="9">
        <v>1000000</v>
      </c>
      <c r="G128" s="9">
        <v>0</v>
      </c>
      <c r="H128" s="10">
        <f t="shared" si="6"/>
        <v>0</v>
      </c>
      <c r="I128" s="11">
        <f t="shared" si="7"/>
        <v>557000</v>
      </c>
      <c r="J128" s="9">
        <v>410000</v>
      </c>
      <c r="K128" s="9">
        <v>147000</v>
      </c>
      <c r="L128" s="12">
        <f t="shared" si="9"/>
        <v>0</v>
      </c>
      <c r="M128" s="10">
        <f t="shared" si="8"/>
        <v>0</v>
      </c>
      <c r="N128" s="9">
        <v>0</v>
      </c>
      <c r="O128" s="9">
        <v>0</v>
      </c>
    </row>
    <row r="129" spans="1:15" ht="15">
      <c r="A129" s="8" t="s">
        <v>246</v>
      </c>
      <c r="B129" s="8" t="s">
        <v>247</v>
      </c>
      <c r="C129" s="9">
        <v>53260708.15</v>
      </c>
      <c r="D129" s="9">
        <v>13408394.03</v>
      </c>
      <c r="E129" s="10">
        <f t="shared" si="5"/>
        <v>0.2517502018981323</v>
      </c>
      <c r="F129" s="9">
        <v>49605774.2</v>
      </c>
      <c r="G129" s="9">
        <v>11555754.42</v>
      </c>
      <c r="H129" s="10">
        <f t="shared" si="6"/>
        <v>0.23295180059905202</v>
      </c>
      <c r="I129" s="11">
        <f t="shared" si="7"/>
        <v>3654933.95</v>
      </c>
      <c r="J129" s="9">
        <v>2824400</v>
      </c>
      <c r="K129" s="9">
        <v>830533.95</v>
      </c>
      <c r="L129" s="12">
        <f t="shared" si="9"/>
        <v>1852639.6099999999</v>
      </c>
      <c r="M129" s="10">
        <f t="shared" si="8"/>
        <v>0.5068873022999498</v>
      </c>
      <c r="N129" s="9">
        <v>1217445.15</v>
      </c>
      <c r="O129" s="9">
        <v>635194.46</v>
      </c>
    </row>
    <row r="130" spans="1:15" ht="15">
      <c r="A130" s="8" t="s">
        <v>248</v>
      </c>
      <c r="B130" s="8" t="s">
        <v>249</v>
      </c>
      <c r="C130" s="9">
        <v>3104800</v>
      </c>
      <c r="D130" s="9">
        <v>1325378.14</v>
      </c>
      <c r="E130" s="10">
        <f t="shared" si="5"/>
        <v>0.4268803594434424</v>
      </c>
      <c r="F130" s="9">
        <v>0</v>
      </c>
      <c r="G130" s="9">
        <v>0</v>
      </c>
      <c r="H130" s="10">
        <f t="shared" si="6"/>
      </c>
      <c r="I130" s="11">
        <f t="shared" si="7"/>
        <v>3104800</v>
      </c>
      <c r="J130" s="9">
        <v>1895900</v>
      </c>
      <c r="K130" s="9">
        <v>1208900</v>
      </c>
      <c r="L130" s="12">
        <f t="shared" si="9"/>
        <v>1325378.1400000001</v>
      </c>
      <c r="M130" s="10">
        <f t="shared" si="8"/>
        <v>0.42688035944344244</v>
      </c>
      <c r="N130" s="9">
        <v>833921</v>
      </c>
      <c r="O130" s="9">
        <v>491457.14</v>
      </c>
    </row>
    <row r="131" spans="1:15" ht="15">
      <c r="A131" s="8" t="s">
        <v>250</v>
      </c>
      <c r="B131" s="8" t="s">
        <v>251</v>
      </c>
      <c r="C131" s="9">
        <v>3104800</v>
      </c>
      <c r="D131" s="9">
        <v>1325378.14</v>
      </c>
      <c r="E131" s="10">
        <f t="shared" si="5"/>
        <v>0.4268803594434424</v>
      </c>
      <c r="F131" s="9">
        <v>0</v>
      </c>
      <c r="G131" s="9">
        <v>0</v>
      </c>
      <c r="H131" s="10">
        <f t="shared" si="6"/>
      </c>
      <c r="I131" s="11">
        <f t="shared" si="7"/>
        <v>3104800</v>
      </c>
      <c r="J131" s="9">
        <v>1895900</v>
      </c>
      <c r="K131" s="9">
        <v>1208900</v>
      </c>
      <c r="L131" s="12">
        <f t="shared" si="9"/>
        <v>1325378.1400000001</v>
      </c>
      <c r="M131" s="10">
        <f t="shared" si="8"/>
        <v>0.42688035944344244</v>
      </c>
      <c r="N131" s="9">
        <v>833921</v>
      </c>
      <c r="O131" s="9">
        <v>491457.14</v>
      </c>
    </row>
    <row r="132" spans="1:15" ht="30">
      <c r="A132" s="8" t="s">
        <v>252</v>
      </c>
      <c r="B132" s="8" t="s">
        <v>253</v>
      </c>
      <c r="C132" s="9">
        <v>12855373</v>
      </c>
      <c r="D132" s="9">
        <v>6100078.86</v>
      </c>
      <c r="E132" s="10">
        <f t="shared" si="5"/>
        <v>0.4745158977495247</v>
      </c>
      <c r="F132" s="9">
        <v>10721877</v>
      </c>
      <c r="G132" s="9">
        <v>5683452.89</v>
      </c>
      <c r="H132" s="10">
        <f t="shared" si="6"/>
        <v>0.5300800307632703</v>
      </c>
      <c r="I132" s="11">
        <f t="shared" si="7"/>
        <v>2133496</v>
      </c>
      <c r="J132" s="9">
        <v>1711000</v>
      </c>
      <c r="K132" s="9">
        <v>422496</v>
      </c>
      <c r="L132" s="12">
        <f t="shared" si="9"/>
        <v>416625.97</v>
      </c>
      <c r="M132" s="10">
        <f t="shared" si="8"/>
        <v>0.19527853344932447</v>
      </c>
      <c r="N132" s="9">
        <v>352629.98</v>
      </c>
      <c r="O132" s="9">
        <v>63995.99</v>
      </c>
    </row>
    <row r="133" spans="1:15" ht="45">
      <c r="A133" s="8" t="s">
        <v>254</v>
      </c>
      <c r="B133" s="8" t="s">
        <v>255</v>
      </c>
      <c r="C133" s="9">
        <v>12346877</v>
      </c>
      <c r="D133" s="9">
        <v>6031582.87</v>
      </c>
      <c r="E133" s="10">
        <f t="shared" si="5"/>
        <v>0.48851080884664194</v>
      </c>
      <c r="F133" s="9">
        <v>10535877</v>
      </c>
      <c r="G133" s="9">
        <v>5678952.89</v>
      </c>
      <c r="H133" s="10">
        <f t="shared" si="6"/>
        <v>0.5390109328345424</v>
      </c>
      <c r="I133" s="11">
        <f t="shared" si="7"/>
        <v>1811000</v>
      </c>
      <c r="J133" s="9">
        <v>1711000</v>
      </c>
      <c r="K133" s="9">
        <v>100000</v>
      </c>
      <c r="L133" s="12">
        <f t="shared" si="9"/>
        <v>352629.98</v>
      </c>
      <c r="M133" s="10">
        <f t="shared" si="8"/>
        <v>0.19471561568194368</v>
      </c>
      <c r="N133" s="9">
        <v>352629.98</v>
      </c>
      <c r="O133" s="9">
        <v>0</v>
      </c>
    </row>
    <row r="134" spans="1:15" ht="15">
      <c r="A134" s="8" t="s">
        <v>256</v>
      </c>
      <c r="B134" s="8" t="s">
        <v>257</v>
      </c>
      <c r="C134" s="9">
        <v>50000</v>
      </c>
      <c r="D134" s="9">
        <v>0</v>
      </c>
      <c r="E134" s="10">
        <f t="shared" si="5"/>
        <v>0</v>
      </c>
      <c r="F134" s="9">
        <v>0</v>
      </c>
      <c r="G134" s="9">
        <v>0</v>
      </c>
      <c r="H134" s="10">
        <f t="shared" si="6"/>
      </c>
      <c r="I134" s="11">
        <f t="shared" si="7"/>
        <v>50000</v>
      </c>
      <c r="J134" s="9">
        <v>0</v>
      </c>
      <c r="K134" s="9">
        <v>50000</v>
      </c>
      <c r="L134" s="12">
        <f t="shared" si="9"/>
        <v>0</v>
      </c>
      <c r="M134" s="10">
        <f t="shared" si="8"/>
        <v>0</v>
      </c>
      <c r="N134" s="9">
        <v>0</v>
      </c>
      <c r="O134" s="9">
        <v>0</v>
      </c>
    </row>
    <row r="135" spans="1:15" ht="45">
      <c r="A135" s="8" t="s">
        <v>258</v>
      </c>
      <c r="B135" s="8" t="s">
        <v>259</v>
      </c>
      <c r="C135" s="9">
        <v>458496</v>
      </c>
      <c r="D135" s="9">
        <v>68495.99</v>
      </c>
      <c r="E135" s="10">
        <f t="shared" si="5"/>
        <v>0.14939277550949193</v>
      </c>
      <c r="F135" s="9">
        <v>186000</v>
      </c>
      <c r="G135" s="9">
        <v>4500</v>
      </c>
      <c r="H135" s="10">
        <f t="shared" si="6"/>
        <v>0.024193548387096774</v>
      </c>
      <c r="I135" s="11">
        <f t="shared" si="7"/>
        <v>272496</v>
      </c>
      <c r="J135" s="9">
        <v>0</v>
      </c>
      <c r="K135" s="9">
        <v>272496</v>
      </c>
      <c r="L135" s="12">
        <f t="shared" si="9"/>
        <v>63995.99</v>
      </c>
      <c r="M135" s="10">
        <f t="shared" si="8"/>
        <v>0.23485111708061768</v>
      </c>
      <c r="N135" s="9">
        <v>0</v>
      </c>
      <c r="O135" s="9">
        <v>63995.99</v>
      </c>
    </row>
    <row r="136" spans="1:15" ht="15">
      <c r="A136" s="8" t="s">
        <v>260</v>
      </c>
      <c r="B136" s="8" t="s">
        <v>261</v>
      </c>
      <c r="C136" s="9">
        <v>153986933.56</v>
      </c>
      <c r="D136" s="9">
        <v>17120334.76</v>
      </c>
      <c r="E136" s="10">
        <f t="shared" si="5"/>
        <v>0.11118043826315416</v>
      </c>
      <c r="F136" s="9">
        <v>36161100.57</v>
      </c>
      <c r="G136" s="9">
        <v>5072670.36</v>
      </c>
      <c r="H136" s="10">
        <f t="shared" si="6"/>
        <v>0.14027975587137945</v>
      </c>
      <c r="I136" s="11">
        <f t="shared" si="7"/>
        <v>117825832.99</v>
      </c>
      <c r="J136" s="9">
        <v>110255445.91</v>
      </c>
      <c r="K136" s="9">
        <v>7570387.08</v>
      </c>
      <c r="L136" s="12">
        <f t="shared" si="9"/>
        <v>12047664.4</v>
      </c>
      <c r="M136" s="10">
        <f t="shared" si="8"/>
        <v>0.10224977065108039</v>
      </c>
      <c r="N136" s="9">
        <v>11051116.67</v>
      </c>
      <c r="O136" s="9">
        <v>996547.73</v>
      </c>
    </row>
    <row r="137" spans="1:15" ht="15">
      <c r="A137" s="8" t="s">
        <v>262</v>
      </c>
      <c r="B137" s="8" t="s">
        <v>263</v>
      </c>
      <c r="C137" s="9">
        <v>1096700</v>
      </c>
      <c r="D137" s="9">
        <v>378441.57</v>
      </c>
      <c r="E137" s="10">
        <f t="shared" si="5"/>
        <v>0.34507300993890766</v>
      </c>
      <c r="F137" s="9">
        <v>663800</v>
      </c>
      <c r="G137" s="9">
        <v>209854.17</v>
      </c>
      <c r="H137" s="10">
        <f t="shared" si="6"/>
        <v>0.3161406598373004</v>
      </c>
      <c r="I137" s="11">
        <f t="shared" si="7"/>
        <v>432900</v>
      </c>
      <c r="J137" s="9">
        <v>384800</v>
      </c>
      <c r="K137" s="9">
        <v>48100</v>
      </c>
      <c r="L137" s="12">
        <f t="shared" si="9"/>
        <v>168587.4</v>
      </c>
      <c r="M137" s="10">
        <f t="shared" si="8"/>
        <v>0.3894372834372834</v>
      </c>
      <c r="N137" s="9">
        <v>155246.8</v>
      </c>
      <c r="O137" s="9">
        <v>13340.6</v>
      </c>
    </row>
    <row r="138" spans="1:15" ht="15">
      <c r="A138" s="8" t="s">
        <v>264</v>
      </c>
      <c r="B138" s="8" t="s">
        <v>265</v>
      </c>
      <c r="C138" s="9">
        <v>1561873</v>
      </c>
      <c r="D138" s="9">
        <v>1188153</v>
      </c>
      <c r="E138" s="10">
        <f t="shared" si="5"/>
        <v>0.7607231829988738</v>
      </c>
      <c r="F138" s="9">
        <v>1561873</v>
      </c>
      <c r="G138" s="9">
        <v>1188153</v>
      </c>
      <c r="H138" s="10">
        <f t="shared" si="6"/>
        <v>0.7607231829988738</v>
      </c>
      <c r="I138" s="11">
        <f t="shared" si="7"/>
        <v>0</v>
      </c>
      <c r="J138" s="9">
        <v>0</v>
      </c>
      <c r="K138" s="9">
        <v>0</v>
      </c>
      <c r="L138" s="12">
        <f t="shared" si="9"/>
        <v>0</v>
      </c>
      <c r="M138" s="10">
        <f t="shared" si="8"/>
      </c>
      <c r="N138" s="9">
        <v>0</v>
      </c>
      <c r="O138" s="9">
        <v>0</v>
      </c>
    </row>
    <row r="139" spans="1:15" ht="15">
      <c r="A139" s="8" t="s">
        <v>266</v>
      </c>
      <c r="B139" s="8" t="s">
        <v>267</v>
      </c>
      <c r="C139" s="9">
        <v>23397700</v>
      </c>
      <c r="D139" s="9">
        <v>13304183.55</v>
      </c>
      <c r="E139" s="10">
        <f t="shared" si="5"/>
        <v>0.5686107416540942</v>
      </c>
      <c r="F139" s="9">
        <v>6756200</v>
      </c>
      <c r="G139" s="9">
        <v>3438838.69</v>
      </c>
      <c r="H139" s="10">
        <f t="shared" si="6"/>
        <v>0.5089900669015127</v>
      </c>
      <c r="I139" s="11">
        <f t="shared" si="7"/>
        <v>16641500</v>
      </c>
      <c r="J139" s="9">
        <v>16382300</v>
      </c>
      <c r="K139" s="9">
        <v>259200</v>
      </c>
      <c r="L139" s="12">
        <f t="shared" si="9"/>
        <v>9865344.86</v>
      </c>
      <c r="M139" s="10">
        <f t="shared" si="8"/>
        <v>0.5928158435237207</v>
      </c>
      <c r="N139" s="9">
        <v>9865344.86</v>
      </c>
      <c r="O139" s="9">
        <v>0</v>
      </c>
    </row>
    <row r="140" spans="1:15" ht="15">
      <c r="A140" s="8" t="s">
        <v>268</v>
      </c>
      <c r="B140" s="8" t="s">
        <v>269</v>
      </c>
      <c r="C140" s="9">
        <v>119129529.88</v>
      </c>
      <c r="D140" s="9">
        <v>1667008.14</v>
      </c>
      <c r="E140" s="10">
        <f t="shared" si="5"/>
        <v>0.013993240313121262</v>
      </c>
      <c r="F140" s="9">
        <v>19249096.89</v>
      </c>
      <c r="G140" s="9">
        <v>150000</v>
      </c>
      <c r="H140" s="10">
        <f t="shared" si="6"/>
        <v>0.007792573379269847</v>
      </c>
      <c r="I140" s="11">
        <f t="shared" si="7"/>
        <v>99880432.99</v>
      </c>
      <c r="J140" s="9">
        <v>92617345.91</v>
      </c>
      <c r="K140" s="9">
        <v>7263087.08</v>
      </c>
      <c r="L140" s="12">
        <f t="shared" si="9"/>
        <v>1517008.1400000001</v>
      </c>
      <c r="M140" s="10">
        <f t="shared" si="8"/>
        <v>0.015188241526264535</v>
      </c>
      <c r="N140" s="9">
        <v>533801.01</v>
      </c>
      <c r="O140" s="9">
        <v>983207.13</v>
      </c>
    </row>
    <row r="141" spans="1:15" ht="30">
      <c r="A141" s="8" t="s">
        <v>270</v>
      </c>
      <c r="B141" s="8" t="s">
        <v>271</v>
      </c>
      <c r="C141" s="9">
        <v>8801130.68</v>
      </c>
      <c r="D141" s="9">
        <v>582548.5</v>
      </c>
      <c r="E141" s="10">
        <f aca="true" t="shared" si="10" ref="E141:E187">IF(C141=0,"",D141/C141)</f>
        <v>0.06619018864517076</v>
      </c>
      <c r="F141" s="9">
        <v>7930130.68</v>
      </c>
      <c r="G141" s="9">
        <v>85824.5</v>
      </c>
      <c r="H141" s="10">
        <f aca="true" t="shared" si="11" ref="H141:H187">IF(F141=0,"",G141/F141)</f>
        <v>0.01082258331712637</v>
      </c>
      <c r="I141" s="11">
        <f aca="true" t="shared" si="12" ref="I141:I187">J141+K141</f>
        <v>871000</v>
      </c>
      <c r="J141" s="9">
        <v>871000</v>
      </c>
      <c r="K141" s="9">
        <v>0</v>
      </c>
      <c r="L141" s="12">
        <f t="shared" si="9"/>
        <v>496724</v>
      </c>
      <c r="M141" s="10">
        <f aca="true" t="shared" si="13" ref="M141:M187">IF(I141=0,"",L141/I141)</f>
        <v>0.5702916188289323</v>
      </c>
      <c r="N141" s="9">
        <v>496724</v>
      </c>
      <c r="O141" s="9">
        <v>0</v>
      </c>
    </row>
    <row r="142" spans="1:15" ht="15">
      <c r="A142" s="8" t="s">
        <v>272</v>
      </c>
      <c r="B142" s="8" t="s">
        <v>273</v>
      </c>
      <c r="C142" s="9">
        <v>158072248.7</v>
      </c>
      <c r="D142" s="9">
        <v>12445529.59</v>
      </c>
      <c r="E142" s="10">
        <f t="shared" si="10"/>
        <v>0.07873317228263105</v>
      </c>
      <c r="F142" s="9">
        <v>872308</v>
      </c>
      <c r="G142" s="9">
        <v>0</v>
      </c>
      <c r="H142" s="10">
        <f t="shared" si="11"/>
        <v>0</v>
      </c>
      <c r="I142" s="11">
        <f t="shared" si="12"/>
        <v>157199940.70000002</v>
      </c>
      <c r="J142" s="9">
        <v>149279778.86</v>
      </c>
      <c r="K142" s="9">
        <v>7920161.84</v>
      </c>
      <c r="L142" s="12">
        <f aca="true" t="shared" si="14" ref="L142:L187">N142+O142</f>
        <v>12445529.59</v>
      </c>
      <c r="M142" s="10">
        <f t="shared" si="13"/>
        <v>0.07917006542484019</v>
      </c>
      <c r="N142" s="9">
        <v>11874736.59</v>
      </c>
      <c r="O142" s="9">
        <v>570793</v>
      </c>
    </row>
    <row r="143" spans="1:15" ht="15">
      <c r="A143" s="8" t="s">
        <v>274</v>
      </c>
      <c r="B143" s="8" t="s">
        <v>275</v>
      </c>
      <c r="C143" s="9">
        <v>103276527.76</v>
      </c>
      <c r="D143" s="9">
        <v>1995466.2</v>
      </c>
      <c r="E143" s="10">
        <f t="shared" si="10"/>
        <v>0.019321584906854927</v>
      </c>
      <c r="F143" s="9">
        <v>0</v>
      </c>
      <c r="G143" s="9">
        <v>0</v>
      </c>
      <c r="H143" s="10">
        <f t="shared" si="11"/>
      </c>
      <c r="I143" s="11">
        <f t="shared" si="12"/>
        <v>103276527.76</v>
      </c>
      <c r="J143" s="9">
        <v>103276527.76</v>
      </c>
      <c r="K143" s="9">
        <v>0</v>
      </c>
      <c r="L143" s="12">
        <f t="shared" si="14"/>
        <v>1995466.2</v>
      </c>
      <c r="M143" s="10">
        <f t="shared" si="13"/>
        <v>0.019321584906854927</v>
      </c>
      <c r="N143" s="9">
        <v>1995466.2</v>
      </c>
      <c r="O143" s="9">
        <v>0</v>
      </c>
    </row>
    <row r="144" spans="1:15" ht="15">
      <c r="A144" s="8" t="s">
        <v>276</v>
      </c>
      <c r="B144" s="8" t="s">
        <v>277</v>
      </c>
      <c r="C144" s="9">
        <v>22512501.26</v>
      </c>
      <c r="D144" s="9">
        <v>3077668.6</v>
      </c>
      <c r="E144" s="10">
        <f t="shared" si="10"/>
        <v>0.13670931383659143</v>
      </c>
      <c r="F144" s="9">
        <v>842308</v>
      </c>
      <c r="G144" s="9">
        <v>0</v>
      </c>
      <c r="H144" s="10">
        <f t="shared" si="11"/>
        <v>0</v>
      </c>
      <c r="I144" s="11">
        <f t="shared" si="12"/>
        <v>21670193.26</v>
      </c>
      <c r="J144" s="9">
        <v>19642564.26</v>
      </c>
      <c r="K144" s="9">
        <v>2027629</v>
      </c>
      <c r="L144" s="12">
        <f t="shared" si="14"/>
        <v>3077668.6</v>
      </c>
      <c r="M144" s="10">
        <f t="shared" si="13"/>
        <v>0.1420231265625547</v>
      </c>
      <c r="N144" s="9">
        <v>3077668.6</v>
      </c>
      <c r="O144" s="9">
        <v>0</v>
      </c>
    </row>
    <row r="145" spans="1:15" ht="15">
      <c r="A145" s="8" t="s">
        <v>278</v>
      </c>
      <c r="B145" s="8" t="s">
        <v>279</v>
      </c>
      <c r="C145" s="9">
        <v>32283219.68</v>
      </c>
      <c r="D145" s="9">
        <v>7372394.79</v>
      </c>
      <c r="E145" s="10">
        <f t="shared" si="10"/>
        <v>0.22836615625941806</v>
      </c>
      <c r="F145" s="9">
        <v>30000</v>
      </c>
      <c r="G145" s="9">
        <v>0</v>
      </c>
      <c r="H145" s="10">
        <f t="shared" si="11"/>
        <v>0</v>
      </c>
      <c r="I145" s="11">
        <f t="shared" si="12"/>
        <v>32253219.68</v>
      </c>
      <c r="J145" s="9">
        <v>26360686.84</v>
      </c>
      <c r="K145" s="9">
        <v>5892532.84</v>
      </c>
      <c r="L145" s="12">
        <f t="shared" si="14"/>
        <v>7372394.79</v>
      </c>
      <c r="M145" s="10">
        <f t="shared" si="13"/>
        <v>0.22857856868694482</v>
      </c>
      <c r="N145" s="9">
        <v>6801601.79</v>
      </c>
      <c r="O145" s="9">
        <v>570793</v>
      </c>
    </row>
    <row r="146" spans="1:15" ht="15">
      <c r="A146" s="8" t="s">
        <v>280</v>
      </c>
      <c r="B146" s="8" t="s">
        <v>281</v>
      </c>
      <c r="C146" s="9">
        <v>12102582</v>
      </c>
      <c r="D146" s="9">
        <v>0</v>
      </c>
      <c r="E146" s="10">
        <f t="shared" si="10"/>
        <v>0</v>
      </c>
      <c r="F146" s="9">
        <v>1575000</v>
      </c>
      <c r="G146" s="9">
        <v>0</v>
      </c>
      <c r="H146" s="10">
        <f t="shared" si="11"/>
        <v>0</v>
      </c>
      <c r="I146" s="11">
        <f t="shared" si="12"/>
        <v>10527582</v>
      </c>
      <c r="J146" s="9">
        <v>10527582</v>
      </c>
      <c r="K146" s="9">
        <v>0</v>
      </c>
      <c r="L146" s="12">
        <f t="shared" si="14"/>
        <v>0</v>
      </c>
      <c r="M146" s="10">
        <f t="shared" si="13"/>
        <v>0</v>
      </c>
      <c r="N146" s="9">
        <v>0</v>
      </c>
      <c r="O146" s="9">
        <v>0</v>
      </c>
    </row>
    <row r="147" spans="1:15" ht="15">
      <c r="A147" s="8" t="s">
        <v>282</v>
      </c>
      <c r="B147" s="8" t="s">
        <v>283</v>
      </c>
      <c r="C147" s="9">
        <v>1575000</v>
      </c>
      <c r="D147" s="9">
        <v>0</v>
      </c>
      <c r="E147" s="10">
        <f t="shared" si="10"/>
        <v>0</v>
      </c>
      <c r="F147" s="9">
        <v>1575000</v>
      </c>
      <c r="G147" s="9">
        <v>0</v>
      </c>
      <c r="H147" s="10">
        <f t="shared" si="11"/>
        <v>0</v>
      </c>
      <c r="I147" s="11">
        <f t="shared" si="12"/>
        <v>0</v>
      </c>
      <c r="J147" s="9">
        <v>0</v>
      </c>
      <c r="K147" s="9">
        <v>0</v>
      </c>
      <c r="L147" s="12">
        <f t="shared" si="14"/>
        <v>0</v>
      </c>
      <c r="M147" s="10">
        <f t="shared" si="13"/>
      </c>
      <c r="N147" s="9">
        <v>0</v>
      </c>
      <c r="O147" s="9">
        <v>0</v>
      </c>
    </row>
    <row r="148" spans="1:15" ht="30">
      <c r="A148" s="8" t="s">
        <v>284</v>
      </c>
      <c r="B148" s="8" t="s">
        <v>285</v>
      </c>
      <c r="C148" s="9">
        <v>10527582</v>
      </c>
      <c r="D148" s="9">
        <v>0</v>
      </c>
      <c r="E148" s="10">
        <f t="shared" si="10"/>
        <v>0</v>
      </c>
      <c r="F148" s="9">
        <v>0</v>
      </c>
      <c r="G148" s="9">
        <v>0</v>
      </c>
      <c r="H148" s="10">
        <f t="shared" si="11"/>
      </c>
      <c r="I148" s="11">
        <f t="shared" si="12"/>
        <v>10527582</v>
      </c>
      <c r="J148" s="9">
        <v>10527582</v>
      </c>
      <c r="K148" s="9">
        <v>0</v>
      </c>
      <c r="L148" s="12">
        <f t="shared" si="14"/>
        <v>0</v>
      </c>
      <c r="M148" s="10">
        <f t="shared" si="13"/>
        <v>0</v>
      </c>
      <c r="N148" s="9">
        <v>0</v>
      </c>
      <c r="O148" s="9">
        <v>0</v>
      </c>
    </row>
    <row r="149" spans="1:15" ht="15">
      <c r="A149" s="8" t="s">
        <v>286</v>
      </c>
      <c r="B149" s="8" t="s">
        <v>287</v>
      </c>
      <c r="C149" s="9">
        <v>772867726.57</v>
      </c>
      <c r="D149" s="9">
        <v>416811132.02</v>
      </c>
      <c r="E149" s="10">
        <f t="shared" si="10"/>
        <v>0.5393046153833008</v>
      </c>
      <c r="F149" s="9">
        <v>772767726.57</v>
      </c>
      <c r="G149" s="9">
        <v>416715132.02</v>
      </c>
      <c r="H149" s="10">
        <f t="shared" si="11"/>
        <v>0.5392501753012229</v>
      </c>
      <c r="I149" s="11">
        <f t="shared" si="12"/>
        <v>100000</v>
      </c>
      <c r="J149" s="9">
        <v>100000</v>
      </c>
      <c r="K149" s="9">
        <v>0</v>
      </c>
      <c r="L149" s="12">
        <f t="shared" si="14"/>
        <v>96000</v>
      </c>
      <c r="M149" s="10">
        <f t="shared" si="13"/>
        <v>0.96</v>
      </c>
      <c r="N149" s="9">
        <v>96000</v>
      </c>
      <c r="O149" s="9">
        <v>0</v>
      </c>
    </row>
    <row r="150" spans="1:15" ht="15">
      <c r="A150" s="8" t="s">
        <v>288</v>
      </c>
      <c r="B150" s="8" t="s">
        <v>289</v>
      </c>
      <c r="C150" s="9">
        <v>250294667.8</v>
      </c>
      <c r="D150" s="9">
        <v>127575786.16</v>
      </c>
      <c r="E150" s="10">
        <f t="shared" si="10"/>
        <v>0.5097023731322173</v>
      </c>
      <c r="F150" s="9">
        <v>250294667.8</v>
      </c>
      <c r="G150" s="9">
        <v>127575786.16</v>
      </c>
      <c r="H150" s="10">
        <f t="shared" si="11"/>
        <v>0.5097023731322173</v>
      </c>
      <c r="I150" s="11">
        <f t="shared" si="12"/>
        <v>0</v>
      </c>
      <c r="J150" s="9">
        <v>0</v>
      </c>
      <c r="K150" s="9">
        <v>0</v>
      </c>
      <c r="L150" s="12">
        <f t="shared" si="14"/>
        <v>0</v>
      </c>
      <c r="M150" s="10">
        <f t="shared" si="13"/>
      </c>
      <c r="N150" s="9">
        <v>0</v>
      </c>
      <c r="O150" s="9">
        <v>0</v>
      </c>
    </row>
    <row r="151" spans="1:15" ht="15">
      <c r="A151" s="8" t="s">
        <v>290</v>
      </c>
      <c r="B151" s="8" t="s">
        <v>291</v>
      </c>
      <c r="C151" s="9">
        <v>438413781.85</v>
      </c>
      <c r="D151" s="9">
        <v>239894841.4</v>
      </c>
      <c r="E151" s="10">
        <f t="shared" si="10"/>
        <v>0.5471881846134076</v>
      </c>
      <c r="F151" s="9">
        <v>438413781.85</v>
      </c>
      <c r="G151" s="9">
        <v>239894841.4</v>
      </c>
      <c r="H151" s="10">
        <f t="shared" si="11"/>
        <v>0.5471881846134076</v>
      </c>
      <c r="I151" s="11">
        <f t="shared" si="12"/>
        <v>0</v>
      </c>
      <c r="J151" s="9">
        <v>0</v>
      </c>
      <c r="K151" s="9">
        <v>0</v>
      </c>
      <c r="L151" s="12">
        <f t="shared" si="14"/>
        <v>0</v>
      </c>
      <c r="M151" s="10">
        <f t="shared" si="13"/>
      </c>
      <c r="N151" s="9">
        <v>0</v>
      </c>
      <c r="O151" s="9">
        <v>0</v>
      </c>
    </row>
    <row r="152" spans="1:15" ht="15">
      <c r="A152" s="8" t="s">
        <v>292</v>
      </c>
      <c r="B152" s="8" t="s">
        <v>293</v>
      </c>
      <c r="C152" s="9">
        <v>37579046</v>
      </c>
      <c r="D152" s="9">
        <v>24217761.68</v>
      </c>
      <c r="E152" s="10">
        <f t="shared" si="10"/>
        <v>0.6444485493325189</v>
      </c>
      <c r="F152" s="9">
        <v>37579046</v>
      </c>
      <c r="G152" s="9">
        <v>24217761.68</v>
      </c>
      <c r="H152" s="10">
        <f t="shared" si="11"/>
        <v>0.6444485493325189</v>
      </c>
      <c r="I152" s="11">
        <f t="shared" si="12"/>
        <v>0</v>
      </c>
      <c r="J152" s="9">
        <v>0</v>
      </c>
      <c r="K152" s="9">
        <v>0</v>
      </c>
      <c r="L152" s="12">
        <f t="shared" si="14"/>
        <v>0</v>
      </c>
      <c r="M152" s="10">
        <f t="shared" si="13"/>
      </c>
      <c r="N152" s="9">
        <v>0</v>
      </c>
      <c r="O152" s="9">
        <v>0</v>
      </c>
    </row>
    <row r="153" spans="1:15" ht="15">
      <c r="A153" s="8" t="s">
        <v>294</v>
      </c>
      <c r="B153" s="8" t="s">
        <v>295</v>
      </c>
      <c r="C153" s="9">
        <v>7469185.6</v>
      </c>
      <c r="D153" s="9">
        <v>1320607.62</v>
      </c>
      <c r="E153" s="10">
        <f t="shared" si="10"/>
        <v>0.17680744470990253</v>
      </c>
      <c r="F153" s="9">
        <v>7369185.6</v>
      </c>
      <c r="G153" s="9">
        <v>1224607.62</v>
      </c>
      <c r="H153" s="10">
        <f t="shared" si="11"/>
        <v>0.16617950564306594</v>
      </c>
      <c r="I153" s="11">
        <f t="shared" si="12"/>
        <v>100000</v>
      </c>
      <c r="J153" s="9">
        <v>100000</v>
      </c>
      <c r="K153" s="9">
        <v>0</v>
      </c>
      <c r="L153" s="12">
        <f t="shared" si="14"/>
        <v>96000</v>
      </c>
      <c r="M153" s="10">
        <f t="shared" si="13"/>
        <v>0.96</v>
      </c>
      <c r="N153" s="9">
        <v>96000</v>
      </c>
      <c r="O153" s="9">
        <v>0</v>
      </c>
    </row>
    <row r="154" spans="1:15" ht="15">
      <c r="A154" s="8" t="s">
        <v>296</v>
      </c>
      <c r="B154" s="8" t="s">
        <v>297</v>
      </c>
      <c r="C154" s="9">
        <v>39111045.32</v>
      </c>
      <c r="D154" s="9">
        <v>23802135.16</v>
      </c>
      <c r="E154" s="10">
        <f t="shared" si="10"/>
        <v>0.6085783431574107</v>
      </c>
      <c r="F154" s="9">
        <v>39111045.32</v>
      </c>
      <c r="G154" s="9">
        <v>23802135.16</v>
      </c>
      <c r="H154" s="10">
        <f t="shared" si="11"/>
        <v>0.6085783431574107</v>
      </c>
      <c r="I154" s="11">
        <f t="shared" si="12"/>
        <v>0</v>
      </c>
      <c r="J154" s="9">
        <v>0</v>
      </c>
      <c r="K154" s="9">
        <v>0</v>
      </c>
      <c r="L154" s="12">
        <f t="shared" si="14"/>
        <v>0</v>
      </c>
      <c r="M154" s="10">
        <f t="shared" si="13"/>
      </c>
      <c r="N154" s="9">
        <v>0</v>
      </c>
      <c r="O154" s="9">
        <v>0</v>
      </c>
    </row>
    <row r="155" spans="1:15" ht="15">
      <c r="A155" s="8" t="s">
        <v>298</v>
      </c>
      <c r="B155" s="8" t="s">
        <v>299</v>
      </c>
      <c r="C155" s="9">
        <v>82109598.8</v>
      </c>
      <c r="D155" s="9">
        <v>39566577.48</v>
      </c>
      <c r="E155" s="10">
        <f t="shared" si="10"/>
        <v>0.4818751773026566</v>
      </c>
      <c r="F155" s="9">
        <v>38505049</v>
      </c>
      <c r="G155" s="9">
        <v>19171741.2</v>
      </c>
      <c r="H155" s="10">
        <f t="shared" si="11"/>
        <v>0.49790200760424946</v>
      </c>
      <c r="I155" s="11">
        <f t="shared" si="12"/>
        <v>44404549.8</v>
      </c>
      <c r="J155" s="9">
        <v>32815198.44</v>
      </c>
      <c r="K155" s="9">
        <v>11589351.36</v>
      </c>
      <c r="L155" s="12">
        <f t="shared" si="14"/>
        <v>20394836.28</v>
      </c>
      <c r="M155" s="10">
        <f t="shared" si="13"/>
        <v>0.4592960940232301</v>
      </c>
      <c r="N155" s="9">
        <v>15428638.19</v>
      </c>
      <c r="O155" s="9">
        <v>4966198.09</v>
      </c>
    </row>
    <row r="156" spans="1:15" ht="15">
      <c r="A156" s="8" t="s">
        <v>300</v>
      </c>
      <c r="B156" s="8" t="s">
        <v>301</v>
      </c>
      <c r="C156" s="9">
        <v>81989401.82</v>
      </c>
      <c r="D156" s="9">
        <v>39566577.48</v>
      </c>
      <c r="E156" s="10">
        <f t="shared" si="10"/>
        <v>0.4825816093507389</v>
      </c>
      <c r="F156" s="9">
        <v>38505049</v>
      </c>
      <c r="G156" s="9">
        <v>19171741.2</v>
      </c>
      <c r="H156" s="10">
        <f t="shared" si="11"/>
        <v>0.49790200760424946</v>
      </c>
      <c r="I156" s="11">
        <f t="shared" si="12"/>
        <v>44284352.82</v>
      </c>
      <c r="J156" s="9">
        <v>32815198.44</v>
      </c>
      <c r="K156" s="9">
        <v>11469154.38</v>
      </c>
      <c r="L156" s="12">
        <f t="shared" si="14"/>
        <v>20394836.28</v>
      </c>
      <c r="M156" s="10">
        <f t="shared" si="13"/>
        <v>0.4605427195221231</v>
      </c>
      <c r="N156" s="9">
        <v>15428638.19</v>
      </c>
      <c r="O156" s="9">
        <v>4966198.09</v>
      </c>
    </row>
    <row r="157" spans="1:15" ht="30">
      <c r="A157" s="8" t="s">
        <v>302</v>
      </c>
      <c r="B157" s="8" t="s">
        <v>303</v>
      </c>
      <c r="C157" s="9">
        <v>120196.98</v>
      </c>
      <c r="D157" s="9">
        <v>0</v>
      </c>
      <c r="E157" s="10">
        <f t="shared" si="10"/>
        <v>0</v>
      </c>
      <c r="F157" s="9">
        <v>0</v>
      </c>
      <c r="G157" s="9">
        <v>0</v>
      </c>
      <c r="H157" s="10">
        <f t="shared" si="11"/>
      </c>
      <c r="I157" s="11">
        <f t="shared" si="12"/>
        <v>120196.98</v>
      </c>
      <c r="J157" s="9">
        <v>0</v>
      </c>
      <c r="K157" s="9">
        <v>120196.98</v>
      </c>
      <c r="L157" s="12">
        <f t="shared" si="14"/>
        <v>0</v>
      </c>
      <c r="M157" s="10">
        <f t="shared" si="13"/>
        <v>0</v>
      </c>
      <c r="N157" s="9">
        <v>0</v>
      </c>
      <c r="O157" s="9">
        <v>0</v>
      </c>
    </row>
    <row r="158" spans="1:15" ht="15">
      <c r="A158" s="8" t="s">
        <v>304</v>
      </c>
      <c r="B158" s="8" t="s">
        <v>305</v>
      </c>
      <c r="C158" s="9">
        <v>2055000</v>
      </c>
      <c r="D158" s="9">
        <v>0</v>
      </c>
      <c r="E158" s="10">
        <f t="shared" si="10"/>
        <v>0</v>
      </c>
      <c r="F158" s="9">
        <v>2055000</v>
      </c>
      <c r="G158" s="9">
        <v>0</v>
      </c>
      <c r="H158" s="10">
        <f t="shared" si="11"/>
        <v>0</v>
      </c>
      <c r="I158" s="11">
        <f t="shared" si="12"/>
        <v>0</v>
      </c>
      <c r="J158" s="9">
        <v>0</v>
      </c>
      <c r="K158" s="9">
        <v>0</v>
      </c>
      <c r="L158" s="12">
        <f t="shared" si="14"/>
        <v>0</v>
      </c>
      <c r="M158" s="10">
        <f t="shared" si="13"/>
      </c>
      <c r="N158" s="9">
        <v>0</v>
      </c>
      <c r="O158" s="9">
        <v>0</v>
      </c>
    </row>
    <row r="159" spans="1:15" ht="15">
      <c r="A159" s="8" t="s">
        <v>306</v>
      </c>
      <c r="B159" s="8" t="s">
        <v>307</v>
      </c>
      <c r="C159" s="9">
        <v>2055000</v>
      </c>
      <c r="D159" s="9">
        <v>0</v>
      </c>
      <c r="E159" s="10">
        <f t="shared" si="10"/>
        <v>0</v>
      </c>
      <c r="F159" s="9">
        <v>2055000</v>
      </c>
      <c r="G159" s="9">
        <v>0</v>
      </c>
      <c r="H159" s="10">
        <f t="shared" si="11"/>
        <v>0</v>
      </c>
      <c r="I159" s="11">
        <f t="shared" si="12"/>
        <v>0</v>
      </c>
      <c r="J159" s="9">
        <v>0</v>
      </c>
      <c r="K159" s="9">
        <v>0</v>
      </c>
      <c r="L159" s="12">
        <f t="shared" si="14"/>
        <v>0</v>
      </c>
      <c r="M159" s="10">
        <f t="shared" si="13"/>
      </c>
      <c r="N159" s="9">
        <v>0</v>
      </c>
      <c r="O159" s="9">
        <v>0</v>
      </c>
    </row>
    <row r="160" spans="1:15" ht="15">
      <c r="A160" s="8" t="s">
        <v>308</v>
      </c>
      <c r="B160" s="8" t="s">
        <v>309</v>
      </c>
      <c r="C160" s="9">
        <v>41410071.39</v>
      </c>
      <c r="D160" s="9">
        <v>23498127.81</v>
      </c>
      <c r="E160" s="10">
        <f t="shared" si="10"/>
        <v>0.567449584635937</v>
      </c>
      <c r="F160" s="9">
        <v>39290479.2</v>
      </c>
      <c r="G160" s="9">
        <v>22252116.81</v>
      </c>
      <c r="H160" s="10">
        <f t="shared" si="11"/>
        <v>0.566348827071572</v>
      </c>
      <c r="I160" s="11">
        <f t="shared" si="12"/>
        <v>2119592.19</v>
      </c>
      <c r="J160" s="9">
        <v>1218680</v>
      </c>
      <c r="K160" s="9">
        <v>900912.19</v>
      </c>
      <c r="L160" s="12">
        <f t="shared" si="14"/>
        <v>1246011</v>
      </c>
      <c r="M160" s="10">
        <f t="shared" si="13"/>
        <v>0.5878541192397958</v>
      </c>
      <c r="N160" s="9">
        <v>732115</v>
      </c>
      <c r="O160" s="9">
        <v>513896</v>
      </c>
    </row>
    <row r="161" spans="1:15" ht="15">
      <c r="A161" s="8" t="s">
        <v>310</v>
      </c>
      <c r="B161" s="8" t="s">
        <v>311</v>
      </c>
      <c r="C161" s="9">
        <v>7725042.19</v>
      </c>
      <c r="D161" s="9">
        <v>3573521.3</v>
      </c>
      <c r="E161" s="10">
        <f t="shared" si="10"/>
        <v>0.46258922761948046</v>
      </c>
      <c r="F161" s="9">
        <v>5879500</v>
      </c>
      <c r="G161" s="9">
        <v>2597510.3</v>
      </c>
      <c r="H161" s="10">
        <f t="shared" si="11"/>
        <v>0.44179101964452755</v>
      </c>
      <c r="I161" s="11">
        <f t="shared" si="12"/>
        <v>1845542.19</v>
      </c>
      <c r="J161" s="9">
        <v>944630</v>
      </c>
      <c r="K161" s="9">
        <v>900912.19</v>
      </c>
      <c r="L161" s="12">
        <f t="shared" si="14"/>
        <v>976011</v>
      </c>
      <c r="M161" s="10">
        <f t="shared" si="13"/>
        <v>0.5288478395609043</v>
      </c>
      <c r="N161" s="9">
        <v>462115</v>
      </c>
      <c r="O161" s="9">
        <v>513896</v>
      </c>
    </row>
    <row r="162" spans="1:15" ht="15">
      <c r="A162" s="8" t="s">
        <v>312</v>
      </c>
      <c r="B162" s="8" t="s">
        <v>313</v>
      </c>
      <c r="C162" s="9">
        <v>30014429.2</v>
      </c>
      <c r="D162" s="9">
        <v>18058756.88</v>
      </c>
      <c r="E162" s="10">
        <f t="shared" si="10"/>
        <v>0.6016691758376002</v>
      </c>
      <c r="F162" s="9">
        <v>29790379.2</v>
      </c>
      <c r="G162" s="9">
        <v>17838756.88</v>
      </c>
      <c r="H162" s="10">
        <f t="shared" si="11"/>
        <v>0.5988093256630986</v>
      </c>
      <c r="I162" s="11">
        <f t="shared" si="12"/>
        <v>224050</v>
      </c>
      <c r="J162" s="9">
        <v>224050</v>
      </c>
      <c r="K162" s="9">
        <v>0</v>
      </c>
      <c r="L162" s="12">
        <f t="shared" si="14"/>
        <v>220000</v>
      </c>
      <c r="M162" s="10">
        <f t="shared" si="13"/>
        <v>0.9819236777505022</v>
      </c>
      <c r="N162" s="9">
        <v>220000</v>
      </c>
      <c r="O162" s="9">
        <v>0</v>
      </c>
    </row>
    <row r="163" spans="1:15" ht="15">
      <c r="A163" s="8" t="s">
        <v>314</v>
      </c>
      <c r="B163" s="8" t="s">
        <v>315</v>
      </c>
      <c r="C163" s="9">
        <v>3670600</v>
      </c>
      <c r="D163" s="9">
        <v>1865849.63</v>
      </c>
      <c r="E163" s="10">
        <f t="shared" si="10"/>
        <v>0.5083227891897782</v>
      </c>
      <c r="F163" s="9">
        <v>3620600</v>
      </c>
      <c r="G163" s="9">
        <v>1815849.63</v>
      </c>
      <c r="H163" s="10">
        <f t="shared" si="11"/>
        <v>0.5015327929072529</v>
      </c>
      <c r="I163" s="11">
        <f t="shared" si="12"/>
        <v>50000</v>
      </c>
      <c r="J163" s="9">
        <v>50000</v>
      </c>
      <c r="K163" s="9">
        <v>0</v>
      </c>
      <c r="L163" s="12">
        <f t="shared" si="14"/>
        <v>50000</v>
      </c>
      <c r="M163" s="10">
        <f t="shared" si="13"/>
        <v>1</v>
      </c>
      <c r="N163" s="9">
        <v>50000</v>
      </c>
      <c r="O163" s="9">
        <v>0</v>
      </c>
    </row>
    <row r="164" spans="1:15" ht="15">
      <c r="A164" s="8" t="s">
        <v>316</v>
      </c>
      <c r="B164" s="8" t="s">
        <v>317</v>
      </c>
      <c r="C164" s="9">
        <v>12830306</v>
      </c>
      <c r="D164" s="9">
        <v>1237291.91</v>
      </c>
      <c r="E164" s="10">
        <f t="shared" si="10"/>
        <v>0.0964351052889931</v>
      </c>
      <c r="F164" s="9">
        <v>12165306</v>
      </c>
      <c r="G164" s="9">
        <v>757088.55</v>
      </c>
      <c r="H164" s="10">
        <f t="shared" si="11"/>
        <v>0.06223341607683358</v>
      </c>
      <c r="I164" s="11">
        <f t="shared" si="12"/>
        <v>665000</v>
      </c>
      <c r="J164" s="9">
        <v>600000</v>
      </c>
      <c r="K164" s="9">
        <v>65000</v>
      </c>
      <c r="L164" s="12">
        <f t="shared" si="14"/>
        <v>480203.36</v>
      </c>
      <c r="M164" s="10">
        <f t="shared" si="13"/>
        <v>0.7221103157894737</v>
      </c>
      <c r="N164" s="9">
        <v>474253.36</v>
      </c>
      <c r="O164" s="9">
        <v>5950</v>
      </c>
    </row>
    <row r="165" spans="1:15" ht="15">
      <c r="A165" s="8" t="s">
        <v>318</v>
      </c>
      <c r="B165" s="8" t="s">
        <v>319</v>
      </c>
      <c r="C165" s="9">
        <v>12830306</v>
      </c>
      <c r="D165" s="9">
        <v>1237291.91</v>
      </c>
      <c r="E165" s="10">
        <f t="shared" si="10"/>
        <v>0.0964351052889931</v>
      </c>
      <c r="F165" s="9">
        <v>12165306</v>
      </c>
      <c r="G165" s="9">
        <v>757088.55</v>
      </c>
      <c r="H165" s="10">
        <f t="shared" si="11"/>
        <v>0.06223341607683358</v>
      </c>
      <c r="I165" s="11">
        <f t="shared" si="12"/>
        <v>665000</v>
      </c>
      <c r="J165" s="9">
        <v>600000</v>
      </c>
      <c r="K165" s="9">
        <v>65000</v>
      </c>
      <c r="L165" s="12">
        <f t="shared" si="14"/>
        <v>480203.36</v>
      </c>
      <c r="M165" s="10">
        <f t="shared" si="13"/>
        <v>0.7221103157894737</v>
      </c>
      <c r="N165" s="9">
        <v>474253.36</v>
      </c>
      <c r="O165" s="9">
        <v>5950</v>
      </c>
    </row>
    <row r="166" spans="1:15" ht="30">
      <c r="A166" s="8" t="s">
        <v>320</v>
      </c>
      <c r="B166" s="8" t="s">
        <v>321</v>
      </c>
      <c r="C166" s="9">
        <v>19236.79</v>
      </c>
      <c r="D166" s="9">
        <v>12770.59</v>
      </c>
      <c r="E166" s="10">
        <f t="shared" si="10"/>
        <v>0.6638628378227345</v>
      </c>
      <c r="F166" s="9">
        <v>11700</v>
      </c>
      <c r="G166" s="9">
        <v>11661.21</v>
      </c>
      <c r="H166" s="10">
        <f t="shared" si="11"/>
        <v>0.9966846153846153</v>
      </c>
      <c r="I166" s="11">
        <f t="shared" si="12"/>
        <v>7536.79</v>
      </c>
      <c r="J166" s="9">
        <v>7536.79</v>
      </c>
      <c r="K166" s="9">
        <v>0</v>
      </c>
      <c r="L166" s="12">
        <f t="shared" si="14"/>
        <v>1109.38</v>
      </c>
      <c r="M166" s="10">
        <f t="shared" si="13"/>
        <v>0.14719529136409534</v>
      </c>
      <c r="N166" s="9">
        <v>1109.38</v>
      </c>
      <c r="O166" s="9">
        <v>0</v>
      </c>
    </row>
    <row r="167" spans="1:15" ht="30">
      <c r="A167" s="8" t="s">
        <v>322</v>
      </c>
      <c r="B167" s="8" t="s">
        <v>323</v>
      </c>
      <c r="C167" s="9">
        <v>19236.79</v>
      </c>
      <c r="D167" s="9">
        <v>12770.59</v>
      </c>
      <c r="E167" s="10">
        <f t="shared" si="10"/>
        <v>0.6638628378227345</v>
      </c>
      <c r="F167" s="9">
        <v>11700</v>
      </c>
      <c r="G167" s="9">
        <v>11661.21</v>
      </c>
      <c r="H167" s="10">
        <f t="shared" si="11"/>
        <v>0.9966846153846153</v>
      </c>
      <c r="I167" s="11">
        <f t="shared" si="12"/>
        <v>7536.79</v>
      </c>
      <c r="J167" s="9">
        <v>7536.79</v>
      </c>
      <c r="K167" s="9">
        <v>0</v>
      </c>
      <c r="L167" s="12">
        <f t="shared" si="14"/>
        <v>1109.38</v>
      </c>
      <c r="M167" s="10">
        <f t="shared" si="13"/>
        <v>0.14719529136409534</v>
      </c>
      <c r="N167" s="9">
        <v>1109.38</v>
      </c>
      <c r="O167" s="9">
        <v>0</v>
      </c>
    </row>
    <row r="168" spans="1:15" ht="45">
      <c r="A168" s="8" t="s">
        <v>324</v>
      </c>
      <c r="B168" s="8" t="s">
        <v>325</v>
      </c>
      <c r="C168" s="9">
        <v>0</v>
      </c>
      <c r="D168" s="9">
        <v>0</v>
      </c>
      <c r="E168" s="10">
        <f t="shared" si="10"/>
      </c>
      <c r="F168" s="9">
        <v>66089800</v>
      </c>
      <c r="G168" s="9">
        <v>33725130</v>
      </c>
      <c r="H168" s="10">
        <f t="shared" si="11"/>
        <v>0.5102925110985357</v>
      </c>
      <c r="I168" s="11">
        <f t="shared" si="12"/>
        <v>4887396.52</v>
      </c>
      <c r="J168" s="9">
        <v>735180.99</v>
      </c>
      <c r="K168" s="9">
        <v>4152215.53</v>
      </c>
      <c r="L168" s="12">
        <f t="shared" si="14"/>
        <v>693930.34</v>
      </c>
      <c r="M168" s="10">
        <f t="shared" si="13"/>
        <v>0.1419836383563984</v>
      </c>
      <c r="N168" s="9">
        <v>276344.99</v>
      </c>
      <c r="O168" s="9">
        <v>417585.35</v>
      </c>
    </row>
    <row r="169" spans="1:15" ht="45">
      <c r="A169" s="8" t="s">
        <v>326</v>
      </c>
      <c r="B169" s="8" t="s">
        <v>327</v>
      </c>
      <c r="C169" s="9">
        <v>0</v>
      </c>
      <c r="D169" s="9">
        <v>0</v>
      </c>
      <c r="E169" s="10">
        <f t="shared" si="10"/>
      </c>
      <c r="F169" s="9">
        <v>65089800</v>
      </c>
      <c r="G169" s="9">
        <v>33325130</v>
      </c>
      <c r="H169" s="10">
        <f t="shared" si="11"/>
        <v>0.511986977990407</v>
      </c>
      <c r="I169" s="11">
        <f t="shared" si="12"/>
        <v>0</v>
      </c>
      <c r="J169" s="9">
        <v>0</v>
      </c>
      <c r="K169" s="9">
        <v>0</v>
      </c>
      <c r="L169" s="12">
        <f t="shared" si="14"/>
        <v>0</v>
      </c>
      <c r="M169" s="10">
        <f t="shared" si="13"/>
      </c>
      <c r="N169" s="9">
        <v>0</v>
      </c>
      <c r="O169" s="9">
        <v>0</v>
      </c>
    </row>
    <row r="170" spans="1:15" ht="30">
      <c r="A170" s="8" t="s">
        <v>328</v>
      </c>
      <c r="B170" s="8" t="s">
        <v>329</v>
      </c>
      <c r="C170" s="9">
        <v>0</v>
      </c>
      <c r="D170" s="9">
        <v>0</v>
      </c>
      <c r="E170" s="10">
        <f t="shared" si="10"/>
      </c>
      <c r="F170" s="9">
        <v>1000000</v>
      </c>
      <c r="G170" s="9">
        <v>400000</v>
      </c>
      <c r="H170" s="10">
        <f t="shared" si="11"/>
        <v>0.4</v>
      </c>
      <c r="I170" s="11">
        <f t="shared" si="12"/>
        <v>4887396.52</v>
      </c>
      <c r="J170" s="9">
        <v>735180.99</v>
      </c>
      <c r="K170" s="9">
        <v>4152215.53</v>
      </c>
      <c r="L170" s="12">
        <f t="shared" si="14"/>
        <v>693930.34</v>
      </c>
      <c r="M170" s="10">
        <f t="shared" si="13"/>
        <v>0.1419836383563984</v>
      </c>
      <c r="N170" s="9">
        <v>276344.99</v>
      </c>
      <c r="O170" s="9">
        <v>417585.35</v>
      </c>
    </row>
    <row r="171" spans="1:15" ht="30">
      <c r="A171" s="8" t="s">
        <v>330</v>
      </c>
      <c r="B171" s="8" t="s">
        <v>331</v>
      </c>
      <c r="C171" s="9">
        <v>-62262828.51</v>
      </c>
      <c r="D171" s="9">
        <v>40404773.86</v>
      </c>
      <c r="E171" s="10">
        <f t="shared" si="10"/>
        <v>-0.6489389388005495</v>
      </c>
      <c r="F171" s="9">
        <v>-39904295.23</v>
      </c>
      <c r="G171" s="9">
        <v>7947904.82</v>
      </c>
      <c r="H171" s="10">
        <f t="shared" si="11"/>
        <v>-0.19917416844953512</v>
      </c>
      <c r="I171" s="11">
        <f t="shared" si="12"/>
        <v>-22358533.28</v>
      </c>
      <c r="J171" s="9">
        <v>-13690069.96</v>
      </c>
      <c r="K171" s="9">
        <v>-8668463.32</v>
      </c>
      <c r="L171" s="12">
        <f t="shared" si="14"/>
        <v>32456869.040000003</v>
      </c>
      <c r="M171" s="10">
        <f t="shared" si="13"/>
        <v>-1.4516546605958762</v>
      </c>
      <c r="N171" s="9">
        <v>33749371.7</v>
      </c>
      <c r="O171" s="9">
        <v>-1292502.66</v>
      </c>
    </row>
    <row r="172" spans="1:15" s="3" customFormat="1" ht="15">
      <c r="A172" s="16" t="s">
        <v>332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8"/>
    </row>
    <row r="173" spans="1:15" ht="15">
      <c r="A173" s="8" t="s">
        <v>333</v>
      </c>
      <c r="B173" s="8" t="s">
        <v>334</v>
      </c>
      <c r="C173" s="9">
        <v>62262828.51</v>
      </c>
      <c r="D173" s="9">
        <v>-40404773.86</v>
      </c>
      <c r="E173" s="10">
        <f t="shared" si="10"/>
        <v>-0.6489389388005495</v>
      </c>
      <c r="F173" s="9">
        <v>39904295.23</v>
      </c>
      <c r="G173" s="9">
        <v>-7947904.82</v>
      </c>
      <c r="H173" s="10">
        <f t="shared" si="11"/>
        <v>-0.19917416844953512</v>
      </c>
      <c r="I173" s="11">
        <f t="shared" si="12"/>
        <v>22358533.28</v>
      </c>
      <c r="J173" s="9">
        <v>13690069.96</v>
      </c>
      <c r="K173" s="9">
        <v>8668463.32</v>
      </c>
      <c r="L173" s="12">
        <f t="shared" si="14"/>
        <v>-32456869.040000003</v>
      </c>
      <c r="M173" s="10">
        <f t="shared" si="13"/>
        <v>-1.4516546605958762</v>
      </c>
      <c r="N173" s="9">
        <v>-33749371.7</v>
      </c>
      <c r="O173" s="9">
        <v>1292502.66</v>
      </c>
    </row>
    <row r="174" spans="1:15" ht="30">
      <c r="A174" s="8" t="s">
        <v>335</v>
      </c>
      <c r="B174" s="8" t="s">
        <v>336</v>
      </c>
      <c r="C174" s="9">
        <v>8811154.49</v>
      </c>
      <c r="D174" s="9">
        <v>-4770000</v>
      </c>
      <c r="E174" s="10">
        <f t="shared" si="10"/>
        <v>-0.5413592515502472</v>
      </c>
      <c r="F174" s="9">
        <v>6671628.28</v>
      </c>
      <c r="G174" s="9">
        <v>-4000000</v>
      </c>
      <c r="H174" s="10">
        <f t="shared" si="11"/>
        <v>-0.599553786890537</v>
      </c>
      <c r="I174" s="11">
        <f t="shared" si="12"/>
        <v>2139526.21</v>
      </c>
      <c r="J174" s="9">
        <v>1317132.71</v>
      </c>
      <c r="K174" s="9">
        <v>822393.5</v>
      </c>
      <c r="L174" s="12">
        <f t="shared" si="14"/>
        <v>-770000</v>
      </c>
      <c r="M174" s="10">
        <f t="shared" si="13"/>
        <v>-0.3598927633609125</v>
      </c>
      <c r="N174" s="9">
        <v>-770000</v>
      </c>
      <c r="O174" s="9">
        <v>0</v>
      </c>
    </row>
    <row r="175" spans="1:15" ht="30">
      <c r="A175" s="8" t="s">
        <v>337</v>
      </c>
      <c r="B175" s="8" t="s">
        <v>338</v>
      </c>
      <c r="C175" s="9">
        <v>14256332.13</v>
      </c>
      <c r="D175" s="9">
        <v>0</v>
      </c>
      <c r="E175" s="10">
        <f t="shared" si="10"/>
        <v>0</v>
      </c>
      <c r="F175" s="9">
        <v>10671628.28</v>
      </c>
      <c r="G175" s="9">
        <v>0</v>
      </c>
      <c r="H175" s="10">
        <f t="shared" si="11"/>
        <v>0</v>
      </c>
      <c r="I175" s="11">
        <f t="shared" si="12"/>
        <v>3584703.85</v>
      </c>
      <c r="J175" s="9">
        <v>2762310.35</v>
      </c>
      <c r="K175" s="9">
        <v>822393.5</v>
      </c>
      <c r="L175" s="12">
        <f t="shared" si="14"/>
        <v>0</v>
      </c>
      <c r="M175" s="10">
        <f t="shared" si="13"/>
        <v>0</v>
      </c>
      <c r="N175" s="9">
        <v>0</v>
      </c>
      <c r="O175" s="9">
        <v>0</v>
      </c>
    </row>
    <row r="176" spans="1:15" ht="30">
      <c r="A176" s="8" t="s">
        <v>339</v>
      </c>
      <c r="B176" s="8" t="s">
        <v>340</v>
      </c>
      <c r="C176" s="9">
        <v>23256332.13</v>
      </c>
      <c r="D176" s="9">
        <v>0</v>
      </c>
      <c r="E176" s="10">
        <f t="shared" si="10"/>
        <v>0</v>
      </c>
      <c r="F176" s="9">
        <v>19671628.28</v>
      </c>
      <c r="G176" s="9">
        <v>0</v>
      </c>
      <c r="H176" s="10">
        <f t="shared" si="11"/>
        <v>0</v>
      </c>
      <c r="I176" s="11">
        <f t="shared" si="12"/>
        <v>3584703.85</v>
      </c>
      <c r="J176" s="9">
        <v>2762310.35</v>
      </c>
      <c r="K176" s="9">
        <v>822393.5</v>
      </c>
      <c r="L176" s="12">
        <f t="shared" si="14"/>
        <v>0</v>
      </c>
      <c r="M176" s="10">
        <f t="shared" si="13"/>
        <v>0</v>
      </c>
      <c r="N176" s="9">
        <v>0</v>
      </c>
      <c r="O176" s="9">
        <v>0</v>
      </c>
    </row>
    <row r="177" spans="1:15" ht="45">
      <c r="A177" s="8" t="s">
        <v>341</v>
      </c>
      <c r="B177" s="8" t="s">
        <v>342</v>
      </c>
      <c r="C177" s="9">
        <v>-9000000</v>
      </c>
      <c r="D177" s="9">
        <v>0</v>
      </c>
      <c r="E177" s="10">
        <f t="shared" si="10"/>
        <v>0</v>
      </c>
      <c r="F177" s="9">
        <v>-9000000</v>
      </c>
      <c r="G177" s="9">
        <v>0</v>
      </c>
      <c r="H177" s="10">
        <f t="shared" si="11"/>
        <v>0</v>
      </c>
      <c r="I177" s="11">
        <f t="shared" si="12"/>
        <v>0</v>
      </c>
      <c r="J177" s="9">
        <v>0</v>
      </c>
      <c r="K177" s="9">
        <v>0</v>
      </c>
      <c r="L177" s="12">
        <f t="shared" si="14"/>
        <v>0</v>
      </c>
      <c r="M177" s="10">
        <f t="shared" si="13"/>
      </c>
      <c r="N177" s="9">
        <v>0</v>
      </c>
      <c r="O177" s="9">
        <v>0</v>
      </c>
    </row>
    <row r="178" spans="1:15" ht="30">
      <c r="A178" s="8" t="s">
        <v>343</v>
      </c>
      <c r="B178" s="8" t="s">
        <v>344</v>
      </c>
      <c r="C178" s="9">
        <v>-5445177.64</v>
      </c>
      <c r="D178" s="9">
        <v>-4770000</v>
      </c>
      <c r="E178" s="10">
        <f t="shared" si="10"/>
        <v>0.8760044787078792</v>
      </c>
      <c r="F178" s="9">
        <v>-4000000</v>
      </c>
      <c r="G178" s="9">
        <v>-4000000</v>
      </c>
      <c r="H178" s="10">
        <f t="shared" si="11"/>
        <v>1</v>
      </c>
      <c r="I178" s="11">
        <f t="shared" si="12"/>
        <v>-1445177.64</v>
      </c>
      <c r="J178" s="9">
        <v>-1445177.64</v>
      </c>
      <c r="K178" s="9">
        <v>0</v>
      </c>
      <c r="L178" s="12">
        <f t="shared" si="14"/>
        <v>-770000</v>
      </c>
      <c r="M178" s="10">
        <f t="shared" si="13"/>
        <v>0.5328064721510638</v>
      </c>
      <c r="N178" s="9">
        <v>-770000</v>
      </c>
      <c r="O178" s="9">
        <v>0</v>
      </c>
    </row>
    <row r="179" spans="1:15" ht="45">
      <c r="A179" s="8" t="s">
        <v>345</v>
      </c>
      <c r="B179" s="8" t="s">
        <v>346</v>
      </c>
      <c r="C179" s="9">
        <v>-5445177.64</v>
      </c>
      <c r="D179" s="9">
        <v>-4770000</v>
      </c>
      <c r="E179" s="10">
        <f t="shared" si="10"/>
        <v>0.8760044787078792</v>
      </c>
      <c r="F179" s="9">
        <v>-4000000</v>
      </c>
      <c r="G179" s="9">
        <v>-4000000</v>
      </c>
      <c r="H179" s="10">
        <f t="shared" si="11"/>
        <v>1</v>
      </c>
      <c r="I179" s="11">
        <f t="shared" si="12"/>
        <v>-1445177.64</v>
      </c>
      <c r="J179" s="9">
        <v>-1445177.64</v>
      </c>
      <c r="K179" s="9">
        <v>0</v>
      </c>
      <c r="L179" s="12">
        <f t="shared" si="14"/>
        <v>-770000</v>
      </c>
      <c r="M179" s="10">
        <f t="shared" si="13"/>
        <v>0.5328064721510638</v>
      </c>
      <c r="N179" s="9">
        <v>-770000</v>
      </c>
      <c r="O179" s="9">
        <v>0</v>
      </c>
    </row>
    <row r="180" spans="1:15" ht="60">
      <c r="A180" s="8" t="s">
        <v>347</v>
      </c>
      <c r="B180" s="8" t="s">
        <v>348</v>
      </c>
      <c r="C180" s="9">
        <v>-5445177.64</v>
      </c>
      <c r="D180" s="9">
        <v>-4770000</v>
      </c>
      <c r="E180" s="10">
        <f t="shared" si="10"/>
        <v>0.8760044787078792</v>
      </c>
      <c r="F180" s="9">
        <v>-4000000</v>
      </c>
      <c r="G180" s="9">
        <v>-4000000</v>
      </c>
      <c r="H180" s="10">
        <f t="shared" si="11"/>
        <v>1</v>
      </c>
      <c r="I180" s="11">
        <f t="shared" si="12"/>
        <v>-1445177.64</v>
      </c>
      <c r="J180" s="9">
        <v>-1445177.64</v>
      </c>
      <c r="K180" s="9">
        <v>0</v>
      </c>
      <c r="L180" s="12">
        <f t="shared" si="14"/>
        <v>-770000</v>
      </c>
      <c r="M180" s="10">
        <f t="shared" si="13"/>
        <v>0.5328064721510638</v>
      </c>
      <c r="N180" s="9">
        <v>-770000</v>
      </c>
      <c r="O180" s="9">
        <v>0</v>
      </c>
    </row>
    <row r="181" spans="1:15" ht="15">
      <c r="A181" s="8" t="s">
        <v>349</v>
      </c>
      <c r="B181" s="8" t="s">
        <v>336</v>
      </c>
      <c r="C181" s="9">
        <v>53451674.02</v>
      </c>
      <c r="D181" s="9">
        <v>-35634773.86</v>
      </c>
      <c r="E181" s="10">
        <f t="shared" si="10"/>
        <v>-0.6666727378204571</v>
      </c>
      <c r="F181" s="9">
        <v>33232666.95</v>
      </c>
      <c r="G181" s="9">
        <v>-3947904.82</v>
      </c>
      <c r="H181" s="10">
        <f t="shared" si="11"/>
        <v>-0.1187959072300696</v>
      </c>
      <c r="I181" s="11">
        <f t="shared" si="12"/>
        <v>20219007.07</v>
      </c>
      <c r="J181" s="9">
        <v>12372937.25</v>
      </c>
      <c r="K181" s="9">
        <v>7846069.82</v>
      </c>
      <c r="L181" s="12">
        <f t="shared" si="14"/>
        <v>-31686869.04</v>
      </c>
      <c r="M181" s="10">
        <f t="shared" si="13"/>
        <v>-1.567182252337973</v>
      </c>
      <c r="N181" s="9">
        <v>-32979371.7</v>
      </c>
      <c r="O181" s="9">
        <v>1292502.66</v>
      </c>
    </row>
    <row r="182" spans="1:15" ht="15">
      <c r="A182" s="8" t="s">
        <v>350</v>
      </c>
      <c r="B182" s="8" t="s">
        <v>351</v>
      </c>
      <c r="C182" s="9">
        <v>-1393607800.78</v>
      </c>
      <c r="D182" s="9">
        <v>-654896877.7</v>
      </c>
      <c r="E182" s="10">
        <f t="shared" si="10"/>
        <v>0.4699291130068699</v>
      </c>
      <c r="F182" s="9">
        <v>-1077447690.91</v>
      </c>
      <c r="G182" s="9">
        <v>-567792157.01</v>
      </c>
      <c r="H182" s="10">
        <f t="shared" si="11"/>
        <v>0.52697886106234</v>
      </c>
      <c r="I182" s="11">
        <f t="shared" si="12"/>
        <v>-387937306.39</v>
      </c>
      <c r="J182" s="9">
        <v>-341008115.55</v>
      </c>
      <c r="K182" s="9">
        <v>-46929190.84</v>
      </c>
      <c r="L182" s="12">
        <f t="shared" si="14"/>
        <v>-121523781.03</v>
      </c>
      <c r="M182" s="10">
        <f t="shared" si="13"/>
        <v>0.31325623761440996</v>
      </c>
      <c r="N182" s="9">
        <v>-100262360.15</v>
      </c>
      <c r="O182" s="9">
        <v>-21261420.88</v>
      </c>
    </row>
    <row r="183" spans="1:15" ht="15">
      <c r="A183" s="8" t="s">
        <v>352</v>
      </c>
      <c r="B183" s="8" t="s">
        <v>353</v>
      </c>
      <c r="C183" s="9">
        <v>-1393607800.78</v>
      </c>
      <c r="D183" s="9">
        <v>-654896877.7</v>
      </c>
      <c r="E183" s="10">
        <f t="shared" si="10"/>
        <v>0.4699291130068699</v>
      </c>
      <c r="F183" s="9">
        <v>-1077447690.91</v>
      </c>
      <c r="G183" s="9">
        <v>-567792157.01</v>
      </c>
      <c r="H183" s="10">
        <f t="shared" si="11"/>
        <v>0.52697886106234</v>
      </c>
      <c r="I183" s="11">
        <f t="shared" si="12"/>
        <v>-387937306.39</v>
      </c>
      <c r="J183" s="9">
        <v>-341008115.55</v>
      </c>
      <c r="K183" s="9">
        <v>-46929190.84</v>
      </c>
      <c r="L183" s="12">
        <f t="shared" si="14"/>
        <v>-121523781.03</v>
      </c>
      <c r="M183" s="10">
        <f t="shared" si="13"/>
        <v>0.31325623761440996</v>
      </c>
      <c r="N183" s="9">
        <v>-100262360.15</v>
      </c>
      <c r="O183" s="9">
        <v>-21261420.88</v>
      </c>
    </row>
    <row r="184" spans="1:15" ht="30">
      <c r="A184" s="8" t="s">
        <v>354</v>
      </c>
      <c r="B184" s="8" t="s">
        <v>355</v>
      </c>
      <c r="C184" s="9">
        <v>-1393607800.78</v>
      </c>
      <c r="D184" s="9">
        <v>-654896877.7</v>
      </c>
      <c r="E184" s="10">
        <f t="shared" si="10"/>
        <v>0.4699291130068699</v>
      </c>
      <c r="F184" s="9">
        <v>-1077447690.91</v>
      </c>
      <c r="G184" s="9">
        <v>-567792157.01</v>
      </c>
      <c r="H184" s="10">
        <f t="shared" si="11"/>
        <v>0.52697886106234</v>
      </c>
      <c r="I184" s="11">
        <f t="shared" si="12"/>
        <v>-387937306.39</v>
      </c>
      <c r="J184" s="9">
        <v>-341008115.55</v>
      </c>
      <c r="K184" s="9">
        <v>-46929190.84</v>
      </c>
      <c r="L184" s="12">
        <f t="shared" si="14"/>
        <v>-121523781.03</v>
      </c>
      <c r="M184" s="10">
        <f t="shared" si="13"/>
        <v>0.31325623761440996</v>
      </c>
      <c r="N184" s="9">
        <v>-100262360.15</v>
      </c>
      <c r="O184" s="9">
        <v>-21261420.88</v>
      </c>
    </row>
    <row r="185" spans="1:15" ht="15">
      <c r="A185" s="8" t="s">
        <v>356</v>
      </c>
      <c r="B185" s="8" t="s">
        <v>357</v>
      </c>
      <c r="C185" s="9">
        <v>1447059474.8</v>
      </c>
      <c r="D185" s="9">
        <v>619262103.84</v>
      </c>
      <c r="E185" s="10">
        <f t="shared" si="10"/>
        <v>0.4279451637090377</v>
      </c>
      <c r="F185" s="9">
        <v>1110680357.86</v>
      </c>
      <c r="G185" s="9">
        <v>563844252.19</v>
      </c>
      <c r="H185" s="10">
        <f t="shared" si="11"/>
        <v>0.5076566342420832</v>
      </c>
      <c r="I185" s="11">
        <f t="shared" si="12"/>
        <v>408156313.46000004</v>
      </c>
      <c r="J185" s="9">
        <v>353381052.8</v>
      </c>
      <c r="K185" s="9">
        <v>54775260.66</v>
      </c>
      <c r="L185" s="12">
        <f t="shared" si="14"/>
        <v>89836911.99000001</v>
      </c>
      <c r="M185" s="10">
        <f t="shared" si="13"/>
        <v>0.22010418319501057</v>
      </c>
      <c r="N185" s="9">
        <v>67282988.45</v>
      </c>
      <c r="O185" s="9">
        <v>22553923.54</v>
      </c>
    </row>
    <row r="186" spans="1:15" ht="30">
      <c r="A186" s="8" t="s">
        <v>358</v>
      </c>
      <c r="B186" s="8" t="s">
        <v>359</v>
      </c>
      <c r="C186" s="9">
        <v>1447059474.8</v>
      </c>
      <c r="D186" s="9">
        <v>619262103.84</v>
      </c>
      <c r="E186" s="10">
        <f t="shared" si="10"/>
        <v>0.4279451637090377</v>
      </c>
      <c r="F186" s="9">
        <v>1110680357.86</v>
      </c>
      <c r="G186" s="9">
        <v>563844252.19</v>
      </c>
      <c r="H186" s="10">
        <f t="shared" si="11"/>
        <v>0.5076566342420832</v>
      </c>
      <c r="I186" s="11">
        <f t="shared" si="12"/>
        <v>408156313.46000004</v>
      </c>
      <c r="J186" s="9">
        <v>353381052.8</v>
      </c>
      <c r="K186" s="9">
        <v>54775260.66</v>
      </c>
      <c r="L186" s="12">
        <f t="shared" si="14"/>
        <v>89836911.99000001</v>
      </c>
      <c r="M186" s="10">
        <f t="shared" si="13"/>
        <v>0.22010418319501057</v>
      </c>
      <c r="N186" s="9">
        <v>67282988.45</v>
      </c>
      <c r="O186" s="9">
        <v>22553923.54</v>
      </c>
    </row>
    <row r="187" spans="1:15" ht="30">
      <c r="A187" s="8" t="s">
        <v>360</v>
      </c>
      <c r="B187" s="8" t="s">
        <v>361</v>
      </c>
      <c r="C187" s="9">
        <v>1447059474.8</v>
      </c>
      <c r="D187" s="9">
        <v>619262103.84</v>
      </c>
      <c r="E187" s="10">
        <f t="shared" si="10"/>
        <v>0.4279451637090377</v>
      </c>
      <c r="F187" s="9">
        <v>1110680357.86</v>
      </c>
      <c r="G187" s="9">
        <v>563844252.19</v>
      </c>
      <c r="H187" s="10">
        <f t="shared" si="11"/>
        <v>0.5076566342420832</v>
      </c>
      <c r="I187" s="11">
        <f t="shared" si="12"/>
        <v>408156313.46000004</v>
      </c>
      <c r="J187" s="9">
        <v>353381052.8</v>
      </c>
      <c r="K187" s="9">
        <v>54775260.66</v>
      </c>
      <c r="L187" s="12">
        <f t="shared" si="14"/>
        <v>89836911.99000001</v>
      </c>
      <c r="M187" s="10">
        <f t="shared" si="13"/>
        <v>0.22010418319501057</v>
      </c>
      <c r="N187" s="9">
        <v>67282988.45</v>
      </c>
      <c r="O187" s="9">
        <v>22553923.54</v>
      </c>
    </row>
  </sheetData>
  <sheetProtection/>
  <mergeCells count="4">
    <mergeCell ref="A1:O1"/>
    <mergeCell ref="A12:O12"/>
    <mergeCell ref="A119:O119"/>
    <mergeCell ref="A172:O1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</dc:creator>
  <cp:keywords/>
  <dc:description/>
  <cp:lastModifiedBy>Карелина</cp:lastModifiedBy>
  <dcterms:created xsi:type="dcterms:W3CDTF">2020-08-25T01:25:52Z</dcterms:created>
  <dcterms:modified xsi:type="dcterms:W3CDTF">2020-08-25T02:41:23Z</dcterms:modified>
  <cp:category/>
  <cp:version/>
  <cp:contentType/>
  <cp:contentStatus/>
</cp:coreProperties>
</file>